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1決算\09 市町村→県\25_富士河口湖町\"/>
    </mc:Choice>
  </mc:AlternateContent>
  <bookViews>
    <workbookView xWindow="0" yWindow="0" windowWidth="17388" windowHeight="4104"/>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E43" i="7"/>
  <c r="AM43" i="7"/>
  <c r="U43" i="7"/>
  <c r="E43" i="7"/>
  <c r="C43" i="7" s="1"/>
  <c r="DG42" i="7"/>
  <c r="CQ42" i="7"/>
  <c r="CO42" i="7"/>
  <c r="BY42" i="7"/>
  <c r="BE42" i="7"/>
  <c r="AM42" i="7"/>
  <c r="U42" i="7"/>
  <c r="E42" i="7"/>
  <c r="DG41" i="7"/>
  <c r="CQ41" i="7"/>
  <c r="CO41" i="7"/>
  <c r="BY41" i="7"/>
  <c r="BE41" i="7"/>
  <c r="AM41" i="7"/>
  <c r="U41" i="7"/>
  <c r="E41" i="7"/>
  <c r="DG40" i="7"/>
  <c r="CQ40" i="7"/>
  <c r="CO40" i="7"/>
  <c r="BY40" i="7"/>
  <c r="BE40" i="7"/>
  <c r="AM40" i="7"/>
  <c r="U40" i="7"/>
  <c r="E40" i="7"/>
  <c r="DG39" i="7"/>
  <c r="CQ39" i="7"/>
  <c r="CO39" i="7"/>
  <c r="BY39" i="7"/>
  <c r="BE39" i="7"/>
  <c r="AM39" i="7"/>
  <c r="U39" i="7"/>
  <c r="E39" i="7"/>
  <c r="DG38" i="7"/>
  <c r="CQ38" i="7"/>
  <c r="CO38" i="7"/>
  <c r="BY38" i="7"/>
  <c r="BG38" i="7"/>
  <c r="AM38" i="7"/>
  <c r="U38" i="7"/>
  <c r="E38" i="7"/>
  <c r="DG37" i="7"/>
  <c r="CQ37" i="7"/>
  <c r="CO37" i="7" s="1"/>
  <c r="BY37" i="7"/>
  <c r="BG37" i="7"/>
  <c r="AM37" i="7"/>
  <c r="W37" i="7"/>
  <c r="E37" i="7"/>
  <c r="DG36" i="7"/>
  <c r="CQ36" i="7"/>
  <c r="CO36" i="7" s="1"/>
  <c r="BY36" i="7"/>
  <c r="BG36" i="7"/>
  <c r="AM36" i="7"/>
  <c r="W36" i="7"/>
  <c r="E36" i="7"/>
  <c r="DG35" i="7"/>
  <c r="CQ35" i="7"/>
  <c r="CO35" i="7" s="1"/>
  <c r="BY35" i="7"/>
  <c r="BG35" i="7"/>
  <c r="AM35" i="7"/>
  <c r="W35" i="7"/>
  <c r="E35" i="7"/>
  <c r="DG34" i="7"/>
  <c r="CQ34" i="7"/>
  <c r="BY34" i="7"/>
  <c r="BG34" i="7"/>
  <c r="AO34" i="7"/>
  <c r="W34" i="7"/>
  <c r="E34" i="7"/>
  <c r="C34" i="7" s="1"/>
  <c r="C35" i="7" s="1"/>
  <c r="C36" i="7" s="1"/>
  <c r="C37" i="7" s="1"/>
  <c r="C38" i="7" s="1"/>
  <c r="C39" i="7" l="1"/>
  <c r="C40" i="7" l="1"/>
  <c r="C41" i="7" l="1"/>
  <c r="C42" i="7" l="1"/>
  <c r="U34" i="7" l="1"/>
  <c r="U35" i="7" s="1"/>
  <c r="U36" i="7" s="1"/>
  <c r="U37" i="7" s="1"/>
  <c r="AM34" i="7"/>
  <c r="BE34" i="7" l="1"/>
  <c r="BE35" i="7" s="1"/>
  <c r="BE36" i="7" s="1"/>
  <c r="BE37" i="7" s="1"/>
  <c r="BE38" i="7" s="1"/>
  <c r="BW34" i="7" l="1"/>
  <c r="BW35" i="7" s="1"/>
  <c r="BW36" i="7" s="1"/>
  <c r="BW37" i="7" s="1"/>
  <c r="BW38" i="7" s="1"/>
  <c r="BW39" i="7" s="1"/>
  <c r="BW40" i="7" s="1"/>
  <c r="BW41" i="7" s="1"/>
  <c r="BW42" i="7" s="1"/>
  <c r="BW43" i="7" s="1"/>
  <c r="CO34" i="7" l="1"/>
</calcChain>
</file>

<file path=xl/sharedStrings.xml><?xml version="1.0" encoding="utf-8"?>
<sst xmlns="http://schemas.openxmlformats.org/spreadsheetml/2006/main" count="1092" uniqueCount="569">
  <si>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</si>
  <si>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</si>
  <si>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</si>
  <si>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</si>
  <si>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</si>
  <si>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</si>
  <si>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</si>
  <si>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</si>
  <si>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</si>
  <si>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</si>
  <si>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</si>
  <si>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</si>
  <si>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</si>
  <si>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</si>
  <si>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</si>
  <si>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</si>
  <si>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</si>
  <si>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類似団体と比べて高い水準にあるが、有形固定資産減価償却率は類似団体よりも低い水準にある。現在継続事業として行っている小学校建設等新たな施設の建設が行われているため、地方債の残高が増加し、将来負担比率は上昇することが見込まれるが、老朽化した施設の除去により有形固定資産減価償却率は減少するものと思われる。</t>
    <phoneticPr fontId="5"/>
  </si>
  <si>
    <t>　将来負担比率及び実質公債費比率とも類似団体と比較すると比較的高い状況にある。市町村合併以来継続して行っているインフラ整備等に対する起債残高が増加していることが主な要因として挙げられる。合併特例事業債においては、発行期限予定である令和2年度までは新町建設計画に伴う小学校建設等大型インフラ事業が実施されているため、将来負担比率及び実質公債費比率は今後はさらに増加すると思われる。こうした状況の中において、他の普通建設事業を抑制するなど新規発行債を控えるように努める。　また、後年度に財政措置される起債を活用するなど将来において過度な負担とならないよう公債費の適正化に取り組む必要がある。</t>
    <phoneticPr fontId="5"/>
  </si>
  <si>
    <t>令和元年度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</si>
  <si>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</si>
  <si>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</si>
  <si>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</si>
  <si>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</si>
  <si>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Ⅴ－２</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</si>
  <si>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</si>
  <si>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</si>
  <si>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</si>
  <si>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</si>
  <si>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</si>
  <si>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</si>
  <si>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</si>
  <si>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</si>
  <si>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</si>
  <si>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</si>
  <si>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</si>
  <si>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</si>
  <si>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</si>
  <si>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富士河口湖町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</si>
  <si>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</si>
  <si>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</si>
  <si>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</si>
  <si>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</si>
  <si>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</si>
  <si>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</si>
  <si>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</si>
  <si>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</si>
  <si>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</si>
  <si>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</si>
  <si>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</si>
  <si>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</si>
  <si>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</si>
  <si>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</si>
  <si>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</si>
  <si>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</si>
  <si>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</si>
  <si>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</si>
  <si>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</si>
  <si>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</si>
  <si>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</si>
  <si>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</si>
  <si>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</si>
  <si>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</si>
  <si>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</si>
  <si>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</si>
  <si>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</si>
  <si>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</si>
  <si>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</si>
  <si>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</si>
  <si>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</si>
  <si>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</si>
  <si>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</si>
  <si>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</si>
  <si>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</si>
  <si>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</si>
  <si>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</si>
  <si>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</si>
  <si>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</si>
  <si>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</si>
  <si>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</si>
  <si>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</si>
  <si>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</si>
  <si>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</si>
  <si>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</si>
  <si>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</si>
  <si>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</si>
  <si>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4"/>
  </si>
  <si>
    <t>うち日本人(％)</t>
    <phoneticPr fontId="5"/>
  </si>
  <si>
    <t>0.2</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</si>
  <si>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</si>
  <si>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</si>
  <si>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</si>
  <si>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</si>
  <si>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</si>
  <si>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</si>
  <si>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</si>
  <si>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</si>
  <si>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</si>
  <si>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</si>
  <si>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</si>
  <si>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</si>
  <si>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</si>
  <si>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</si>
  <si>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</si>
  <si>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</si>
  <si>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</si>
  <si>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</si>
  <si>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</si>
  <si>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</si>
  <si>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</si>
  <si>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</si>
  <si>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</si>
  <si>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</si>
  <si>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</si>
  <si>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</si>
  <si>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</si>
  <si>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</si>
  <si>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</si>
  <si>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</si>
  <si>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</si>
  <si>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</si>
  <si>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</si>
  <si>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</si>
  <si>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</si>
  <si>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</si>
  <si>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</si>
  <si>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</si>
  <si>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</si>
  <si>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</si>
  <si>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</si>
  <si>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</si>
  <si>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</si>
  <si>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</si>
  <si>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</si>
  <si>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</si>
  <si>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</si>
  <si>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</si>
  <si>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</si>
  <si>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</si>
  <si>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</si>
  <si>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</si>
  <si>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</si>
  <si>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</si>
  <si>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</si>
  <si>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</si>
  <si>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</si>
  <si>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</si>
  <si>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山梨県富士河口湖町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</si>
  <si>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</si>
  <si>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</si>
  <si>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</si>
  <si>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</si>
  <si>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</si>
  <si>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</si>
  <si>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</si>
  <si>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</si>
  <si>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</si>
  <si>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</si>
  <si>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</si>
  <si>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</si>
  <si>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</si>
  <si>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</si>
  <si>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</si>
  <si>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</si>
  <si>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</si>
  <si>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</si>
  <si>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</si>
  <si>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</si>
  <si>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</si>
  <si>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</si>
  <si>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</si>
  <si>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</si>
  <si>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</si>
  <si>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</si>
  <si>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</si>
  <si>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</si>
  <si>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</si>
  <si>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</si>
  <si>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</si>
  <si>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</si>
  <si>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</si>
  <si>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</si>
  <si>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</si>
  <si>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</si>
  <si>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</si>
  <si>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</si>
  <si>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</si>
  <si>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</si>
  <si>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</si>
  <si>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</si>
  <si>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</si>
  <si>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</si>
  <si>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</si>
  <si>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</si>
  <si>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</si>
  <si>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</si>
  <si>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</si>
  <si>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</si>
  <si>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</si>
  <si>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</si>
  <si>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</si>
  <si>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</si>
  <si>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</si>
  <si>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</si>
  <si>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</si>
  <si>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</si>
  <si>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</si>
  <si>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</si>
  <si>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</si>
  <si>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</si>
  <si>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</si>
  <si>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</si>
  <si>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</si>
  <si>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</si>
  <si>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</si>
  <si>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</si>
  <si>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</si>
  <si>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</si>
  <si>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</si>
  <si>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</si>
  <si>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</si>
  <si>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</si>
  <si>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</si>
  <si>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</si>
  <si>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</si>
  <si>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</si>
  <si>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</si>
  <si>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</si>
  <si>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</si>
  <si>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</si>
  <si>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</si>
  <si>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</si>
  <si>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</si>
  <si>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</si>
  <si>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</si>
  <si>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</si>
  <si>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</si>
  <si>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</si>
  <si>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</si>
  <si>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</si>
  <si>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</si>
  <si>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</si>
  <si>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</si>
  <si>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</si>
  <si>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</si>
  <si>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</si>
  <si>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</si>
  <si>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</si>
  <si>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</si>
  <si>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</si>
  <si>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</si>
  <si>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</si>
  <si>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</si>
  <si>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</si>
  <si>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</si>
  <si>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</si>
  <si>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</si>
  <si>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</si>
  <si>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</si>
  <si>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</si>
  <si>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</si>
  <si>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</si>
  <si>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</si>
  <si>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</si>
  <si>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</si>
  <si>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</si>
  <si>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</si>
  <si>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</si>
  <si>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</si>
  <si>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</si>
  <si>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</si>
  <si>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</si>
  <si>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</si>
  <si>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</si>
  <si>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</si>
  <si>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</si>
  <si>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</si>
  <si>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</si>
  <si>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</si>
  <si>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</si>
  <si>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</si>
  <si>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</si>
  <si>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</si>
  <si>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</si>
  <si>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</si>
  <si>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</si>
  <si>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</si>
  <si>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</si>
  <si>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</si>
  <si>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</si>
  <si>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</si>
  <si>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</si>
  <si>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</si>
  <si>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</si>
  <si>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</si>
  <si>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</si>
  <si>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</si>
  <si>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</si>
  <si>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</si>
  <si>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</si>
  <si>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山梨県富士河口湖町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</si>
  <si>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</si>
  <si>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</si>
  <si>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</si>
  <si>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</si>
  <si>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</si>
  <si>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</si>
  <si>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</si>
  <si>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</si>
  <si>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</si>
  <si>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</si>
  <si>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</si>
  <si>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</si>
  <si>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</si>
  <si>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</si>
  <si>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</si>
  <si>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</si>
  <si>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</si>
  <si>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</si>
  <si>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</si>
  <si>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</si>
  <si>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一般財団法人　富士河口湖ふるさと振興財団</t>
    <phoneticPr fontId="2"/>
  </si>
  <si>
    <t>-</t>
  </si>
  <si>
    <t>本栖下水道事業特別会計</t>
    <phoneticPr fontId="5"/>
  </si>
  <si>
    <t>温泉事業特別会計</t>
    <phoneticPr fontId="5"/>
  </si>
  <si>
    <t>-</t>
    <phoneticPr fontId="2"/>
  </si>
  <si>
    <t>船津公園墓地事業特別会計</t>
    <phoneticPr fontId="5"/>
  </si>
  <si>
    <t>小立公園墓地事業特別会計</t>
    <phoneticPr fontId="5"/>
  </si>
  <si>
    <t>勝山墓地事業特別会計</t>
    <phoneticPr fontId="5"/>
  </si>
  <si>
    <t>河口湖治水事業特別会計</t>
    <phoneticPr fontId="5"/>
  </si>
  <si>
    <t>小立簡易郵便局事業特別会計</t>
    <phoneticPr fontId="5"/>
  </si>
  <si>
    <t>富士ヶ嶺簡易郵便局事業特別会計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</si>
  <si>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</si>
  <si>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</si>
  <si>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</si>
  <si>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</si>
  <si>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</si>
  <si>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</si>
  <si>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</si>
  <si>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</si>
  <si>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</si>
  <si>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</si>
  <si>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</si>
  <si>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</si>
  <si>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</si>
  <si>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</si>
  <si>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</si>
  <si>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</si>
  <si>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介護予防支援事業特別会計</t>
    <phoneticPr fontId="5"/>
  </si>
  <si>
    <t>水道事業会計</t>
    <phoneticPr fontId="5"/>
  </si>
  <si>
    <t>法適用企業</t>
    <phoneticPr fontId="5"/>
  </si>
  <si>
    <t>河口湖簡易水道事業特別会計</t>
    <phoneticPr fontId="5"/>
  </si>
  <si>
    <t>法非適用企業</t>
    <phoneticPr fontId="5"/>
  </si>
  <si>
    <t>足和田簡易水道事業特別会計</t>
    <phoneticPr fontId="5"/>
  </si>
  <si>
    <t>上九一色簡易水道事業特別会計</t>
    <phoneticPr fontId="5"/>
  </si>
  <si>
    <t>下水道事業特別会計</t>
    <phoneticPr fontId="5"/>
  </si>
  <si>
    <t>精進特定環境保全公共下水道事業特別会計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</si>
  <si>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</si>
  <si>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</si>
  <si>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</si>
  <si>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</si>
  <si>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</si>
  <si>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富士五湖広域行政事務組合（一般会計）</t>
    <rPh sb="13" eb="15">
      <t>イッパン</t>
    </rPh>
    <rPh sb="15" eb="17">
      <t>カイケイ</t>
    </rPh>
    <phoneticPr fontId="5"/>
  </si>
  <si>
    <t>富士五湖広域行政事務組合（富士五湖ふるさと振興整備事業特別会計）</t>
    <rPh sb="13" eb="17">
      <t>フジゴコ</t>
    </rPh>
    <rPh sb="21" eb="23">
      <t>シンコウ</t>
    </rPh>
    <rPh sb="23" eb="25">
      <t>セイビ</t>
    </rPh>
    <rPh sb="25" eb="27">
      <t>ジギョウ</t>
    </rPh>
    <rPh sb="27" eb="29">
      <t>トクベツ</t>
    </rPh>
    <rPh sb="29" eb="31">
      <t>カイケイ</t>
    </rPh>
    <phoneticPr fontId="5"/>
  </si>
  <si>
    <t>富士五湖広域行政事務組合（富士五湖聖苑特別会計）</t>
    <rPh sb="13" eb="17">
      <t>フジゴコ</t>
    </rPh>
    <rPh sb="17" eb="18">
      <t>セイ</t>
    </rPh>
    <rPh sb="18" eb="19">
      <t>エン</t>
    </rPh>
    <rPh sb="19" eb="21">
      <t>トクベツ</t>
    </rPh>
    <rPh sb="21" eb="23">
      <t>カイケイ</t>
    </rPh>
    <phoneticPr fontId="5"/>
  </si>
  <si>
    <t>河口湖南中学校組合（一般会計）</t>
    <rPh sb="0" eb="2">
      <t>カワグチ</t>
    </rPh>
    <rPh sb="2" eb="3">
      <t>コ</t>
    </rPh>
    <rPh sb="3" eb="4">
      <t>ミナミ</t>
    </rPh>
    <rPh sb="4" eb="7">
      <t>チュウガッコウ</t>
    </rPh>
    <rPh sb="7" eb="9">
      <t>クミアイ</t>
    </rPh>
    <phoneticPr fontId="5"/>
  </si>
  <si>
    <t>山梨県市町村総合事務組合　一般会計</t>
    <rPh sb="13" eb="15">
      <t>イッパン</t>
    </rPh>
    <rPh sb="15" eb="17">
      <t>カイケイ</t>
    </rPh>
    <phoneticPr fontId="5"/>
  </si>
  <si>
    <t>山梨県市町村総合事務組合　行政手続きの電子化事業及び会館管理・研修事業特別会計</t>
    <rPh sb="13" eb="15">
      <t>ギョウセイ</t>
    </rPh>
    <rPh sb="15" eb="17">
      <t>テツヅ</t>
    </rPh>
    <rPh sb="19" eb="22">
      <t>デンシカ</t>
    </rPh>
    <rPh sb="22" eb="24">
      <t>ジギョウ</t>
    </rPh>
    <rPh sb="24" eb="25">
      <t>オヨ</t>
    </rPh>
    <rPh sb="26" eb="28">
      <t>カイカン</t>
    </rPh>
    <rPh sb="28" eb="30">
      <t>カンリ</t>
    </rPh>
    <rPh sb="31" eb="33">
      <t>ケンシュウ</t>
    </rPh>
    <rPh sb="33" eb="35">
      <t>ジギョウ</t>
    </rPh>
    <rPh sb="35" eb="37">
      <t>トクベツ</t>
    </rPh>
    <rPh sb="37" eb="39">
      <t>カイケイ</t>
    </rPh>
    <phoneticPr fontId="5"/>
  </si>
  <si>
    <t>山梨県市町村総合事務組合　一般廃棄物最終処分場事業特別会計</t>
  </si>
  <si>
    <t>山梨県市町村総合事務組合　入札参加資格審査事業特別会計</t>
    <rPh sb="13" eb="15">
      <t>ニュウサツ</t>
    </rPh>
    <rPh sb="15" eb="17">
      <t>サンカ</t>
    </rPh>
    <rPh sb="17" eb="19">
      <t>シカク</t>
    </rPh>
    <rPh sb="19" eb="21">
      <t>シンサ</t>
    </rPh>
    <rPh sb="21" eb="23">
      <t>ジギョウ</t>
    </rPh>
    <rPh sb="23" eb="25">
      <t>トクベツ</t>
    </rPh>
    <rPh sb="25" eb="27">
      <t>カイケイ</t>
    </rPh>
    <phoneticPr fontId="5"/>
  </si>
  <si>
    <t>山梨県市町村総合事務組合　交通災害共済事業特別会計</t>
    <rPh sb="13" eb="15">
      <t>コウツウ</t>
    </rPh>
    <rPh sb="15" eb="17">
      <t>サイガイ</t>
    </rPh>
    <rPh sb="17" eb="19">
      <t>キョウサイ</t>
    </rPh>
    <rPh sb="19" eb="21">
      <t>ジギョウ</t>
    </rPh>
    <rPh sb="21" eb="23">
      <t>トクベツ</t>
    </rPh>
    <rPh sb="23" eb="25">
      <t>カイケイ</t>
    </rPh>
    <phoneticPr fontId="5"/>
  </si>
  <si>
    <t>青木が原ごみ処理組合</t>
  </si>
  <si>
    <t>青木ヶ原衛生センター</t>
  </si>
  <si>
    <t>山梨県後期高齢者医療広域連合　一般会計</t>
  </si>
  <si>
    <t>山梨県後期高齢者医療広域連合　後期高齢者医療特別会計</t>
  </si>
  <si>
    <t>鳴沢・富士河口湖恩賜県有財産保護組合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</si>
  <si>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</si>
  <si>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</si>
  <si>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</si>
  <si>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</si>
  <si>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</si>
  <si>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</si>
  <si>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</si>
  <si>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</si>
  <si>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</si>
  <si>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</si>
  <si>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</si>
  <si>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</si>
  <si>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</si>
  <si>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</si>
  <si>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</si>
  <si>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</si>
  <si>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</si>
  <si>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</si>
  <si>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</si>
  <si>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</si>
  <si>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</si>
  <si>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</si>
  <si>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</si>
  <si>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</si>
  <si>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</si>
  <si>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</si>
  <si>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</si>
  <si>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</si>
  <si>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</si>
  <si>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</si>
  <si>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</si>
  <si>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</si>
  <si>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</si>
  <si>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</si>
  <si>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</si>
  <si>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</si>
  <si>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</si>
  <si>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</si>
  <si>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</si>
  <si>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</si>
  <si>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</si>
  <si>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</si>
  <si>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</si>
  <si>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</si>
  <si>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</si>
  <si>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</si>
  <si>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</si>
  <si>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</si>
  <si>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</si>
  <si>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</si>
  <si>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</si>
  <si>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</si>
  <si>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</si>
  <si>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</si>
  <si>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</si>
  <si>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</si>
  <si>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</si>
  <si>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</si>
  <si>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</si>
  <si>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</si>
  <si>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</si>
  <si>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</si>
  <si>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</si>
  <si>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</si>
  <si>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</si>
  <si>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</si>
  <si>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</si>
  <si>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</si>
  <si>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</si>
  <si>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</si>
  <si>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</si>
  <si>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</si>
  <si>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</si>
  <si>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</si>
  <si>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</si>
  <si>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</si>
  <si>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</si>
  <si>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</si>
  <si>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</si>
  <si>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</si>
  <si>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</si>
  <si>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</si>
  <si>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</si>
  <si>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</si>
  <si>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</si>
  <si>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</si>
  <si>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</si>
  <si>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</si>
  <si>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</si>
  <si>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</si>
  <si>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</si>
  <si>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</si>
  <si>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</si>
  <si>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</si>
  <si>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</si>
  <si>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</si>
  <si>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</si>
  <si>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</si>
  <si>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</si>
  <si>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</si>
  <si>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</si>
  <si>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</si>
  <si>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</si>
  <si>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</si>
  <si>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</si>
  <si>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</si>
  <si>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</si>
  <si>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</si>
  <si>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</si>
  <si>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</si>
  <si>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</si>
  <si>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</si>
  <si>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</si>
  <si>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</si>
  <si>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</si>
  <si>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</si>
  <si>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</si>
  <si>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</si>
  <si>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</si>
  <si>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</si>
  <si>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</si>
  <si>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</si>
  <si>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</si>
  <si>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</si>
  <si>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</si>
  <si>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</si>
  <si>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</si>
  <si>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</si>
  <si>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</si>
  <si>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2.84</t>
  </si>
  <si>
    <t>会計</t>
    <rPh sb="0" eb="2">
      <t>カイケイ</t>
    </rPh>
    <phoneticPr fontId="5"/>
  </si>
  <si>
    <t>一般会計</t>
  </si>
  <si>
    <t>水道事業会計</t>
  </si>
  <si>
    <t>介護保険特別会計</t>
  </si>
  <si>
    <t>国民健康保険特別会計</t>
  </si>
  <si>
    <t>下水道事業特別会計</t>
  </si>
  <si>
    <t>河口湖治水事業特別会計</t>
  </si>
  <si>
    <t>河口湖簡易水道事業特別会計</t>
  </si>
  <si>
    <t>上九一色簡易水道事業特別会計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</si>
  <si>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</si>
  <si>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</si>
  <si>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</si>
  <si>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</si>
  <si>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</si>
  <si>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</si>
  <si>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</si>
  <si>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</si>
  <si>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</si>
  <si>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</si>
  <si>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</si>
  <si>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</si>
  <si>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</si>
  <si>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</si>
  <si>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</si>
  <si>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</si>
  <si>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</si>
  <si>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</si>
  <si>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</si>
  <si>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</si>
  <si>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</si>
  <si>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</si>
  <si>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</si>
  <si>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</si>
  <si>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</si>
  <si>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</si>
  <si>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</si>
  <si>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</si>
  <si>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</si>
  <si>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</si>
  <si>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</si>
  <si>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</si>
  <si>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</si>
  <si>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</si>
  <si>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</si>
  <si>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</si>
  <si>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</si>
  <si>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</si>
  <si>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</si>
  <si>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</si>
  <si>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</si>
  <si>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</si>
  <si>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</si>
  <si>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</si>
  <si>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</si>
  <si>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</si>
  <si>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</si>
  <si>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</si>
  <si>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地域振興基金</t>
    <rPh sb="0" eb="2">
      <t>チイキ</t>
    </rPh>
    <rPh sb="2" eb="4">
      <t>シンコウ</t>
    </rPh>
    <rPh sb="4" eb="6">
      <t>キキン</t>
    </rPh>
    <phoneticPr fontId="34"/>
  </si>
  <si>
    <t>公共施設建設基金</t>
    <rPh sb="0" eb="2">
      <t>コウキョウ</t>
    </rPh>
    <rPh sb="2" eb="4">
      <t>シセツ</t>
    </rPh>
    <rPh sb="4" eb="6">
      <t>ケンセツ</t>
    </rPh>
    <rPh sb="6" eb="8">
      <t>キキン</t>
    </rPh>
    <phoneticPr fontId="34"/>
  </si>
  <si>
    <t>地域福祉基金</t>
    <rPh sb="0" eb="2">
      <t>チイキ</t>
    </rPh>
    <rPh sb="2" eb="4">
      <t>フクシ</t>
    </rPh>
    <rPh sb="4" eb="6">
      <t>キキン</t>
    </rPh>
    <phoneticPr fontId="34"/>
  </si>
  <si>
    <t>ふるさと応援寄附基金</t>
    <rPh sb="4" eb="6">
      <t>オウエン</t>
    </rPh>
    <rPh sb="6" eb="8">
      <t>キフ</t>
    </rPh>
    <rPh sb="8" eb="10">
      <t>キキン</t>
    </rPh>
    <phoneticPr fontId="34"/>
  </si>
  <si>
    <t>小立土地区画整理事業地内道路整備基金</t>
    <rPh sb="0" eb="2">
      <t>コダチ</t>
    </rPh>
    <rPh sb="2" eb="4">
      <t>トチ</t>
    </rPh>
    <rPh sb="4" eb="6">
      <t>クカク</t>
    </rPh>
    <rPh sb="6" eb="8">
      <t>セイリ</t>
    </rPh>
    <rPh sb="8" eb="10">
      <t>ジギョウ</t>
    </rPh>
    <rPh sb="10" eb="11">
      <t>チ</t>
    </rPh>
    <rPh sb="11" eb="12">
      <t>ナイ</t>
    </rPh>
    <rPh sb="12" eb="14">
      <t>ドウロ</t>
    </rPh>
    <rPh sb="14" eb="16">
      <t>セイビ</t>
    </rPh>
    <rPh sb="16" eb="18">
      <t>キキン</t>
    </rPh>
    <phoneticPr fontId="34"/>
  </si>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</sst>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9">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0" xfId="7" applyFont="1" applyFill="1" applyBorder="1" applyAlignment="1" applyProtection="1">
      <alignment horizontal="center" vertical="center" shrinkToFit="1"/>
      <protection hidden="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48" xfId="7" applyFont="1" applyFill="1" applyBorder="1" applyAlignment="1">
      <alignment horizontal="center" vertical="center"/>
    </xf>
    <xf numFmtId="0" fontId="9" fillId="0" borderId="59" xfId="7" applyFont="1" applyFill="1" applyBorder="1" applyAlignment="1">
      <alignment horizontal="center" vertical="center"/>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34" xfId="7" applyFont="1" applyFill="1" applyBorder="1" applyAlignment="1">
      <alignment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9" fillId="0" borderId="38"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0" fontId="9" fillId="0" borderId="29" xfId="7" applyFont="1" applyFill="1" applyBorder="1" applyAlignment="1">
      <alignment horizontal="center"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20"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69" xfId="11" applyNumberForma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3" fillId="0" borderId="5" xfId="11" applyNumberForma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9" fillId="0" borderId="12" xfId="11" applyFont="1" applyBorder="1" applyAlignment="1">
      <alignment horizontal="center" vertical="center"/>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3"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49"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6" xfId="14" applyNumberFormat="1" applyFont="1" applyFill="1" applyBorder="1" applyAlignment="1" applyProtection="1">
      <alignment horizontal="right" vertical="center" shrinkToFit="1"/>
    </xf>
    <xf numFmtId="179" fontId="4" fillId="2" borderId="114"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38"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4"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3" xfId="12" applyFont="1" applyFill="1" applyBorder="1" applyAlignment="1" applyProtection="1">
      <alignment horizontal="center" vertical="center"/>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pplyProtection="1">
      <alignment horizontal="left" vertical="center"/>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998F-4BAE-BF3C-8A3DD5B88B50}"/>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54444</c:v>
                </c:pt>
                <c:pt idx="1">
                  <c:v>71063</c:v>
                </c:pt>
                <c:pt idx="2">
                  <c:v>75810</c:v>
                </c:pt>
                <c:pt idx="3">
                  <c:v>64549</c:v>
                </c:pt>
                <c:pt idx="4">
                  <c:v>79237</c:v>
                </c:pt>
              </c:numCache>
            </c:numRef>
          </c:val>
          <c:smooth val="0"/>
          <c:extLst>
            <c:ext xmlns:c16="http://schemas.microsoft.com/office/drawing/2014/chart" uri="{C3380CC4-5D6E-409C-BE32-E72D297353CC}">
              <c16:uniqueId val="{00000001-998F-4BAE-BF3C-8A3DD5B88B5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9.1</c:v>
                </c:pt>
                <c:pt idx="1">
                  <c:v>10.76</c:v>
                </c:pt>
                <c:pt idx="2">
                  <c:v>13.74</c:v>
                </c:pt>
                <c:pt idx="3">
                  <c:v>14.15</c:v>
                </c:pt>
                <c:pt idx="4">
                  <c:v>11.25</c:v>
                </c:pt>
              </c:numCache>
            </c:numRef>
          </c:val>
          <c:extLst>
            <c:ext xmlns:c16="http://schemas.microsoft.com/office/drawing/2014/chart" uri="{C3380CC4-5D6E-409C-BE32-E72D297353CC}">
              <c16:uniqueId val="{00000000-4466-49E0-90BD-1227AD8E0E16}"/>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20.77</c:v>
                </c:pt>
                <c:pt idx="1">
                  <c:v>20.58</c:v>
                </c:pt>
                <c:pt idx="2">
                  <c:v>20.239999999999998</c:v>
                </c:pt>
                <c:pt idx="3">
                  <c:v>20.350000000000001</c:v>
                </c:pt>
                <c:pt idx="4">
                  <c:v>20.309999999999999</c:v>
                </c:pt>
              </c:numCache>
            </c:numRef>
          </c:val>
          <c:extLst>
            <c:ext xmlns:c16="http://schemas.microsoft.com/office/drawing/2014/chart" uri="{C3380CC4-5D6E-409C-BE32-E72D297353CC}">
              <c16:uniqueId val="{00000001-4466-49E0-90BD-1227AD8E0E1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2.2200000000000002</c:v>
                </c:pt>
                <c:pt idx="1">
                  <c:v>1.76</c:v>
                </c:pt>
                <c:pt idx="2">
                  <c:v>3.19</c:v>
                </c:pt>
                <c:pt idx="3">
                  <c:v>0.37</c:v>
                </c:pt>
                <c:pt idx="4">
                  <c:v>-2.84</c:v>
                </c:pt>
              </c:numCache>
            </c:numRef>
          </c:val>
          <c:smooth val="0"/>
          <c:extLst>
            <c:ext xmlns:c16="http://schemas.microsoft.com/office/drawing/2014/chart" uri="{C3380CC4-5D6E-409C-BE32-E72D297353CC}">
              <c16:uniqueId val="{00000002-4466-49E0-90BD-1227AD8E0E1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0.43</c:v>
                </c:pt>
                <c:pt idx="2">
                  <c:v>#N/A</c:v>
                </c:pt>
                <c:pt idx="3">
                  <c:v>0.52</c:v>
                </c:pt>
                <c:pt idx="4">
                  <c:v>#N/A</c:v>
                </c:pt>
                <c:pt idx="5">
                  <c:v>0.51</c:v>
                </c:pt>
                <c:pt idx="6">
                  <c:v>#N/A</c:v>
                </c:pt>
                <c:pt idx="7">
                  <c:v>0.56999999999999995</c:v>
                </c:pt>
                <c:pt idx="8">
                  <c:v>#N/A</c:v>
                </c:pt>
                <c:pt idx="9">
                  <c:v>0.5</c:v>
                </c:pt>
              </c:numCache>
            </c:numRef>
          </c:val>
          <c:extLst>
            <c:ext xmlns:c16="http://schemas.microsoft.com/office/drawing/2014/chart" uri="{C3380CC4-5D6E-409C-BE32-E72D297353CC}">
              <c16:uniqueId val="{00000000-7EC5-4881-B4C7-908271EC1B15}"/>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C5-4881-B4C7-908271EC1B15}"/>
            </c:ext>
          </c:extLst>
        </c:ser>
        <c:ser>
          <c:idx val="2"/>
          <c:order val="2"/>
          <c:tx>
            <c:strRef>
              <c:f>[1]データシート!$A$29</c:f>
              <c:strCache>
                <c:ptCount val="1"/>
                <c:pt idx="0">
                  <c:v>上九一色簡易水道事業特別会計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0.2</c:v>
                </c:pt>
                <c:pt idx="2">
                  <c:v>#N/A</c:v>
                </c:pt>
                <c:pt idx="3">
                  <c:v>0.34</c:v>
                </c:pt>
                <c:pt idx="4">
                  <c:v>#N/A</c:v>
                </c:pt>
                <c:pt idx="5">
                  <c:v>0.18</c:v>
                </c:pt>
                <c:pt idx="6">
                  <c:v>#N/A</c:v>
                </c:pt>
                <c:pt idx="7">
                  <c:v>0.15</c:v>
                </c:pt>
                <c:pt idx="8">
                  <c:v>#N/A</c:v>
                </c:pt>
                <c:pt idx="9">
                  <c:v>0.12</c:v>
                </c:pt>
              </c:numCache>
            </c:numRef>
          </c:val>
          <c:extLst>
            <c:ext xmlns:c16="http://schemas.microsoft.com/office/drawing/2014/chart" uri="{C3380CC4-5D6E-409C-BE32-E72D297353CC}">
              <c16:uniqueId val="{00000002-7EC5-4881-B4C7-908271EC1B15}"/>
            </c:ext>
          </c:extLst>
        </c:ser>
        <c:ser>
          <c:idx val="3"/>
          <c:order val="3"/>
          <c:tx>
            <c:strRef>
              <c:f>[1]データシート!$A$30</c:f>
              <c:strCache>
                <c:ptCount val="1"/>
                <c:pt idx="0">
                  <c:v>河口湖簡易水道事業特別会計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0.42</c:v>
                </c:pt>
                <c:pt idx="2">
                  <c:v>#N/A</c:v>
                </c:pt>
                <c:pt idx="3">
                  <c:v>0.61</c:v>
                </c:pt>
                <c:pt idx="4">
                  <c:v>#N/A</c:v>
                </c:pt>
                <c:pt idx="5">
                  <c:v>0.41</c:v>
                </c:pt>
                <c:pt idx="6">
                  <c:v>#N/A</c:v>
                </c:pt>
                <c:pt idx="7">
                  <c:v>0.24</c:v>
                </c:pt>
                <c:pt idx="8">
                  <c:v>#N/A</c:v>
                </c:pt>
                <c:pt idx="9">
                  <c:v>0.21</c:v>
                </c:pt>
              </c:numCache>
            </c:numRef>
          </c:val>
          <c:extLst>
            <c:ext xmlns:c16="http://schemas.microsoft.com/office/drawing/2014/chart" uri="{C3380CC4-5D6E-409C-BE32-E72D297353CC}">
              <c16:uniqueId val="{00000003-7EC5-4881-B4C7-908271EC1B15}"/>
            </c:ext>
          </c:extLst>
        </c:ser>
        <c:ser>
          <c:idx val="4"/>
          <c:order val="4"/>
          <c:tx>
            <c:strRef>
              <c:f>[1]データシート!$A$31</c:f>
              <c:strCache>
                <c:ptCount val="1"/>
                <c:pt idx="0">
                  <c:v>河口湖治水事業特別会計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0.23</c:v>
                </c:pt>
                <c:pt idx="2">
                  <c:v>#N/A</c:v>
                </c:pt>
                <c:pt idx="3">
                  <c:v>0.25</c:v>
                </c:pt>
                <c:pt idx="4">
                  <c:v>#N/A</c:v>
                </c:pt>
                <c:pt idx="5">
                  <c:v>0.27</c:v>
                </c:pt>
                <c:pt idx="6">
                  <c:v>#N/A</c:v>
                </c:pt>
                <c:pt idx="7">
                  <c:v>0.28000000000000003</c:v>
                </c:pt>
                <c:pt idx="8">
                  <c:v>#N/A</c:v>
                </c:pt>
                <c:pt idx="9">
                  <c:v>0.28999999999999998</c:v>
                </c:pt>
              </c:numCache>
            </c:numRef>
          </c:val>
          <c:extLst>
            <c:ext xmlns:c16="http://schemas.microsoft.com/office/drawing/2014/chart" uri="{C3380CC4-5D6E-409C-BE32-E72D297353CC}">
              <c16:uniqueId val="{00000004-7EC5-4881-B4C7-908271EC1B15}"/>
            </c:ext>
          </c:extLst>
        </c:ser>
        <c:ser>
          <c:idx val="5"/>
          <c:order val="5"/>
          <c:tx>
            <c:strRef>
              <c:f>[1]データシート!$A$32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0.36</c:v>
                </c:pt>
                <c:pt idx="2">
                  <c:v>#N/A</c:v>
                </c:pt>
                <c:pt idx="3">
                  <c:v>0</c:v>
                </c:pt>
                <c:pt idx="4">
                  <c:v>#N/A</c:v>
                </c:pt>
                <c:pt idx="5">
                  <c:v>0.32</c:v>
                </c:pt>
                <c:pt idx="6">
                  <c:v>#N/A</c:v>
                </c:pt>
                <c:pt idx="7">
                  <c:v>0.5</c:v>
                </c:pt>
                <c:pt idx="8">
                  <c:v>#N/A</c:v>
                </c:pt>
                <c:pt idx="9">
                  <c:v>0.67</c:v>
                </c:pt>
              </c:numCache>
            </c:numRef>
          </c:val>
          <c:extLst>
            <c:ext xmlns:c16="http://schemas.microsoft.com/office/drawing/2014/chart" uri="{C3380CC4-5D6E-409C-BE32-E72D297353CC}">
              <c16:uniqueId val="{00000005-7EC5-4881-B4C7-908271EC1B15}"/>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1.1399999999999999</c:v>
                </c:pt>
                <c:pt idx="2">
                  <c:v>#N/A</c:v>
                </c:pt>
                <c:pt idx="3">
                  <c:v>1.43</c:v>
                </c:pt>
                <c:pt idx="4">
                  <c:v>#N/A</c:v>
                </c:pt>
                <c:pt idx="5">
                  <c:v>2.57</c:v>
                </c:pt>
                <c:pt idx="6">
                  <c:v>#N/A</c:v>
                </c:pt>
                <c:pt idx="7">
                  <c:v>1.82</c:v>
                </c:pt>
                <c:pt idx="8">
                  <c:v>#N/A</c:v>
                </c:pt>
                <c:pt idx="9">
                  <c:v>0.95</c:v>
                </c:pt>
              </c:numCache>
            </c:numRef>
          </c:val>
          <c:extLst>
            <c:ext xmlns:c16="http://schemas.microsoft.com/office/drawing/2014/chart" uri="{C3380CC4-5D6E-409C-BE32-E72D297353CC}">
              <c16:uniqueId val="{00000006-7EC5-4881-B4C7-908271EC1B15}"/>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2.08</c:v>
                </c:pt>
                <c:pt idx="2">
                  <c:v>#N/A</c:v>
                </c:pt>
                <c:pt idx="3">
                  <c:v>2.94</c:v>
                </c:pt>
                <c:pt idx="4">
                  <c:v>#N/A</c:v>
                </c:pt>
                <c:pt idx="5">
                  <c:v>2.0699999999999998</c:v>
                </c:pt>
                <c:pt idx="6">
                  <c:v>#N/A</c:v>
                </c:pt>
                <c:pt idx="7">
                  <c:v>2.21</c:v>
                </c:pt>
                <c:pt idx="8">
                  <c:v>#N/A</c:v>
                </c:pt>
                <c:pt idx="9">
                  <c:v>1.33</c:v>
                </c:pt>
              </c:numCache>
            </c:numRef>
          </c:val>
          <c:extLst>
            <c:ext xmlns:c16="http://schemas.microsoft.com/office/drawing/2014/chart" uri="{C3380CC4-5D6E-409C-BE32-E72D297353CC}">
              <c16:uniqueId val="{00000007-7EC5-4881-B4C7-908271EC1B15}"/>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3.62</c:v>
                </c:pt>
                <c:pt idx="2">
                  <c:v>#N/A</c:v>
                </c:pt>
                <c:pt idx="3">
                  <c:v>4.45</c:v>
                </c:pt>
                <c:pt idx="4">
                  <c:v>#N/A</c:v>
                </c:pt>
                <c:pt idx="5">
                  <c:v>5.14</c:v>
                </c:pt>
                <c:pt idx="6">
                  <c:v>#N/A</c:v>
                </c:pt>
                <c:pt idx="7">
                  <c:v>5.49</c:v>
                </c:pt>
                <c:pt idx="8">
                  <c:v>#N/A</c:v>
                </c:pt>
                <c:pt idx="9">
                  <c:v>6.9</c:v>
                </c:pt>
              </c:numCache>
            </c:numRef>
          </c:val>
          <c:extLst>
            <c:ext xmlns:c16="http://schemas.microsoft.com/office/drawing/2014/chart" uri="{C3380CC4-5D6E-409C-BE32-E72D297353CC}">
              <c16:uniqueId val="{00000008-7EC5-4881-B4C7-908271EC1B15}"/>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8.5</c:v>
                </c:pt>
                <c:pt idx="2">
                  <c:v>#N/A</c:v>
                </c:pt>
                <c:pt idx="3">
                  <c:v>10.1</c:v>
                </c:pt>
                <c:pt idx="4">
                  <c:v>#N/A</c:v>
                </c:pt>
                <c:pt idx="5">
                  <c:v>13.12</c:v>
                </c:pt>
                <c:pt idx="6">
                  <c:v>#N/A</c:v>
                </c:pt>
                <c:pt idx="7">
                  <c:v>13.46</c:v>
                </c:pt>
                <c:pt idx="8">
                  <c:v>#N/A</c:v>
                </c:pt>
                <c:pt idx="9">
                  <c:v>10.52</c:v>
                </c:pt>
              </c:numCache>
            </c:numRef>
          </c:val>
          <c:extLst>
            <c:ext xmlns:c16="http://schemas.microsoft.com/office/drawing/2014/chart" uri="{C3380CC4-5D6E-409C-BE32-E72D297353CC}">
              <c16:uniqueId val="{00000009-7EC5-4881-B4C7-908271EC1B1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1389</c:v>
                </c:pt>
                <c:pt idx="5">
                  <c:v>1398</c:v>
                </c:pt>
                <c:pt idx="8">
                  <c:v>1455</c:v>
                </c:pt>
                <c:pt idx="11">
                  <c:v>1466</c:v>
                </c:pt>
                <c:pt idx="14">
                  <c:v>1452</c:v>
                </c:pt>
              </c:numCache>
            </c:numRef>
          </c:val>
          <c:extLst>
            <c:ext xmlns:c16="http://schemas.microsoft.com/office/drawing/2014/chart" uri="{C3380CC4-5D6E-409C-BE32-E72D297353CC}">
              <c16:uniqueId val="{00000000-FFE2-4DF4-BD19-C47FC0AFFF06}"/>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FE2-4DF4-BD19-C47FC0AFFF06}"/>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124</c:v>
                </c:pt>
                <c:pt idx="3">
                  <c:v>100</c:v>
                </c:pt>
                <c:pt idx="6">
                  <c:v>89</c:v>
                </c:pt>
                <c:pt idx="9">
                  <c:v>88</c:v>
                </c:pt>
                <c:pt idx="12">
                  <c:v>62</c:v>
                </c:pt>
              </c:numCache>
            </c:numRef>
          </c:val>
          <c:extLst>
            <c:ext xmlns:c16="http://schemas.microsoft.com/office/drawing/2014/chart" uri="{C3380CC4-5D6E-409C-BE32-E72D297353CC}">
              <c16:uniqueId val="{00000002-FFE2-4DF4-BD19-C47FC0AFFF06}"/>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56</c:v>
                </c:pt>
                <c:pt idx="3">
                  <c:v>57</c:v>
                </c:pt>
                <c:pt idx="6">
                  <c:v>67</c:v>
                </c:pt>
                <c:pt idx="9">
                  <c:v>66</c:v>
                </c:pt>
                <c:pt idx="12">
                  <c:v>72</c:v>
                </c:pt>
              </c:numCache>
            </c:numRef>
          </c:val>
          <c:extLst>
            <c:ext xmlns:c16="http://schemas.microsoft.com/office/drawing/2014/chart" uri="{C3380CC4-5D6E-409C-BE32-E72D297353CC}">
              <c16:uniqueId val="{00000003-FFE2-4DF4-BD19-C47FC0AFFF06}"/>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273</c:v>
                </c:pt>
                <c:pt idx="3">
                  <c:v>302</c:v>
                </c:pt>
                <c:pt idx="6">
                  <c:v>352</c:v>
                </c:pt>
                <c:pt idx="9">
                  <c:v>356</c:v>
                </c:pt>
                <c:pt idx="12">
                  <c:v>358</c:v>
                </c:pt>
              </c:numCache>
            </c:numRef>
          </c:val>
          <c:extLst>
            <c:ext xmlns:c16="http://schemas.microsoft.com/office/drawing/2014/chart" uri="{C3380CC4-5D6E-409C-BE32-E72D297353CC}">
              <c16:uniqueId val="{00000004-FFE2-4DF4-BD19-C47FC0AFFF06}"/>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E2-4DF4-BD19-C47FC0AFFF06}"/>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E2-4DF4-BD19-C47FC0AFFF06}"/>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1482</c:v>
                </c:pt>
                <c:pt idx="3">
                  <c:v>1478</c:v>
                </c:pt>
                <c:pt idx="6">
                  <c:v>1506</c:v>
                </c:pt>
                <c:pt idx="9">
                  <c:v>1540</c:v>
                </c:pt>
                <c:pt idx="12">
                  <c:v>1541</c:v>
                </c:pt>
              </c:numCache>
            </c:numRef>
          </c:val>
          <c:extLst>
            <c:ext xmlns:c16="http://schemas.microsoft.com/office/drawing/2014/chart" uri="{C3380CC4-5D6E-409C-BE32-E72D297353CC}">
              <c16:uniqueId val="{00000007-FFE2-4DF4-BD19-C47FC0AFFF0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546</c:v>
                </c:pt>
                <c:pt idx="2">
                  <c:v>#N/A</c:v>
                </c:pt>
                <c:pt idx="3">
                  <c:v>#N/A</c:v>
                </c:pt>
                <c:pt idx="4">
                  <c:v>539</c:v>
                </c:pt>
                <c:pt idx="5">
                  <c:v>#N/A</c:v>
                </c:pt>
                <c:pt idx="6">
                  <c:v>#N/A</c:v>
                </c:pt>
                <c:pt idx="7">
                  <c:v>559</c:v>
                </c:pt>
                <c:pt idx="8">
                  <c:v>#N/A</c:v>
                </c:pt>
                <c:pt idx="9">
                  <c:v>#N/A</c:v>
                </c:pt>
                <c:pt idx="10">
                  <c:v>584</c:v>
                </c:pt>
                <c:pt idx="11">
                  <c:v>#N/A</c:v>
                </c:pt>
                <c:pt idx="12">
                  <c:v>#N/A</c:v>
                </c:pt>
                <c:pt idx="13">
                  <c:v>581</c:v>
                </c:pt>
                <c:pt idx="14">
                  <c:v>#N/A</c:v>
                </c:pt>
              </c:numCache>
            </c:numRef>
          </c:val>
          <c:smooth val="0"/>
          <c:extLst>
            <c:ext xmlns:c16="http://schemas.microsoft.com/office/drawing/2014/chart" uri="{C3380CC4-5D6E-409C-BE32-E72D297353CC}">
              <c16:uniqueId val="{00000008-FFE2-4DF4-BD19-C47FC0AFFF0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16968</c:v>
                </c:pt>
                <c:pt idx="5">
                  <c:v>16960</c:v>
                </c:pt>
                <c:pt idx="8">
                  <c:v>17348</c:v>
                </c:pt>
                <c:pt idx="11">
                  <c:v>17443</c:v>
                </c:pt>
                <c:pt idx="14">
                  <c:v>17486</c:v>
                </c:pt>
              </c:numCache>
            </c:numRef>
          </c:val>
          <c:extLst>
            <c:ext xmlns:c16="http://schemas.microsoft.com/office/drawing/2014/chart" uri="{C3380CC4-5D6E-409C-BE32-E72D297353CC}">
              <c16:uniqueId val="{00000000-AA6E-4364-9BEA-CB1A2571A9EE}"/>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224</c:v>
                </c:pt>
                <c:pt idx="5">
                  <c:v>210</c:v>
                </c:pt>
                <c:pt idx="8">
                  <c:v>196</c:v>
                </c:pt>
                <c:pt idx="11">
                  <c:v>183</c:v>
                </c:pt>
                <c:pt idx="14">
                  <c:v>170</c:v>
                </c:pt>
              </c:numCache>
            </c:numRef>
          </c:val>
          <c:extLst>
            <c:ext xmlns:c16="http://schemas.microsoft.com/office/drawing/2014/chart" uri="{C3380CC4-5D6E-409C-BE32-E72D297353CC}">
              <c16:uniqueId val="{00000001-AA6E-4364-9BEA-CB1A2571A9EE}"/>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3685</c:v>
                </c:pt>
                <c:pt idx="5">
                  <c:v>3843</c:v>
                </c:pt>
                <c:pt idx="8">
                  <c:v>4287</c:v>
                </c:pt>
                <c:pt idx="11">
                  <c:v>4396</c:v>
                </c:pt>
                <c:pt idx="14">
                  <c:v>4789</c:v>
                </c:pt>
              </c:numCache>
            </c:numRef>
          </c:val>
          <c:extLst>
            <c:ext xmlns:c16="http://schemas.microsoft.com/office/drawing/2014/chart" uri="{C3380CC4-5D6E-409C-BE32-E72D297353CC}">
              <c16:uniqueId val="{00000002-AA6E-4364-9BEA-CB1A2571A9EE}"/>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6E-4364-9BEA-CB1A2571A9EE}"/>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A6E-4364-9BEA-CB1A2571A9EE}"/>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6E-4364-9BEA-CB1A2571A9EE}"/>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1434</c:v>
                </c:pt>
                <c:pt idx="3">
                  <c:v>1418</c:v>
                </c:pt>
                <c:pt idx="6">
                  <c:v>1415</c:v>
                </c:pt>
                <c:pt idx="9">
                  <c:v>1410</c:v>
                </c:pt>
                <c:pt idx="12">
                  <c:v>1421</c:v>
                </c:pt>
              </c:numCache>
            </c:numRef>
          </c:val>
          <c:extLst>
            <c:ext xmlns:c16="http://schemas.microsoft.com/office/drawing/2014/chart" uri="{C3380CC4-5D6E-409C-BE32-E72D297353CC}">
              <c16:uniqueId val="{00000006-AA6E-4364-9BEA-CB1A2571A9EE}"/>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830</c:v>
                </c:pt>
                <c:pt idx="3">
                  <c:v>813</c:v>
                </c:pt>
                <c:pt idx="6">
                  <c:v>795</c:v>
                </c:pt>
                <c:pt idx="9">
                  <c:v>809</c:v>
                </c:pt>
                <c:pt idx="12">
                  <c:v>806</c:v>
                </c:pt>
              </c:numCache>
            </c:numRef>
          </c:val>
          <c:extLst>
            <c:ext xmlns:c16="http://schemas.microsoft.com/office/drawing/2014/chart" uri="{C3380CC4-5D6E-409C-BE32-E72D297353CC}">
              <c16:uniqueId val="{00000007-AA6E-4364-9BEA-CB1A2571A9EE}"/>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4297</c:v>
                </c:pt>
                <c:pt idx="3">
                  <c:v>4306</c:v>
                </c:pt>
                <c:pt idx="6">
                  <c:v>4518</c:v>
                </c:pt>
                <c:pt idx="9">
                  <c:v>4774</c:v>
                </c:pt>
                <c:pt idx="12">
                  <c:v>4801</c:v>
                </c:pt>
              </c:numCache>
            </c:numRef>
          </c:val>
          <c:extLst>
            <c:ext xmlns:c16="http://schemas.microsoft.com/office/drawing/2014/chart" uri="{C3380CC4-5D6E-409C-BE32-E72D297353CC}">
              <c16:uniqueId val="{00000008-AA6E-4364-9BEA-CB1A2571A9EE}"/>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651</c:v>
                </c:pt>
                <c:pt idx="3">
                  <c:v>548</c:v>
                </c:pt>
                <c:pt idx="6">
                  <c:v>459</c:v>
                </c:pt>
                <c:pt idx="9">
                  <c:v>371</c:v>
                </c:pt>
                <c:pt idx="12">
                  <c:v>304</c:v>
                </c:pt>
              </c:numCache>
            </c:numRef>
          </c:val>
          <c:extLst>
            <c:ext xmlns:c16="http://schemas.microsoft.com/office/drawing/2014/chart" uri="{C3380CC4-5D6E-409C-BE32-E72D297353CC}">
              <c16:uniqueId val="{00000009-AA6E-4364-9BEA-CB1A2571A9EE}"/>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17114</c:v>
                </c:pt>
                <c:pt idx="3">
                  <c:v>17447</c:v>
                </c:pt>
                <c:pt idx="6">
                  <c:v>17952</c:v>
                </c:pt>
                <c:pt idx="9">
                  <c:v>18344</c:v>
                </c:pt>
                <c:pt idx="12">
                  <c:v>18635</c:v>
                </c:pt>
              </c:numCache>
            </c:numRef>
          </c:val>
          <c:extLst>
            <c:ext xmlns:c16="http://schemas.microsoft.com/office/drawing/2014/chart" uri="{C3380CC4-5D6E-409C-BE32-E72D297353CC}">
              <c16:uniqueId val="{0000000A-AA6E-4364-9BEA-CB1A2571A9E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3450</c:v>
                </c:pt>
                <c:pt idx="2">
                  <c:v>#N/A</c:v>
                </c:pt>
                <c:pt idx="3">
                  <c:v>#N/A</c:v>
                </c:pt>
                <c:pt idx="4">
                  <c:v>3519</c:v>
                </c:pt>
                <c:pt idx="5">
                  <c:v>#N/A</c:v>
                </c:pt>
                <c:pt idx="6">
                  <c:v>#N/A</c:v>
                </c:pt>
                <c:pt idx="7">
                  <c:v>3306</c:v>
                </c:pt>
                <c:pt idx="8">
                  <c:v>#N/A</c:v>
                </c:pt>
                <c:pt idx="9">
                  <c:v>#N/A</c:v>
                </c:pt>
                <c:pt idx="10">
                  <c:v>3686</c:v>
                </c:pt>
                <c:pt idx="11">
                  <c:v>#N/A</c:v>
                </c:pt>
                <c:pt idx="12">
                  <c:v>#N/A</c:v>
                </c:pt>
                <c:pt idx="13">
                  <c:v>3523</c:v>
                </c:pt>
                <c:pt idx="14">
                  <c:v>#N/A</c:v>
                </c:pt>
              </c:numCache>
            </c:numRef>
          </c:val>
          <c:smooth val="0"/>
          <c:extLst>
            <c:ext xmlns:c16="http://schemas.microsoft.com/office/drawing/2014/chart" uri="{C3380CC4-5D6E-409C-BE32-E72D297353CC}">
              <c16:uniqueId val="{0000000B-AA6E-4364-9BEA-CB1A2571A9E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1558</c:v>
                </c:pt>
                <c:pt idx="1">
                  <c:v>1560</c:v>
                </c:pt>
                <c:pt idx="2">
                  <c:v>1562</c:v>
                </c:pt>
              </c:numCache>
            </c:numRef>
          </c:val>
          <c:extLst>
            <c:ext xmlns:c16="http://schemas.microsoft.com/office/drawing/2014/chart" uri="{C3380CC4-5D6E-409C-BE32-E72D297353CC}">
              <c16:uniqueId val="{00000000-7C62-44C6-9BC3-23B89B970194}"/>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762</c:v>
                </c:pt>
                <c:pt idx="1">
                  <c:v>762</c:v>
                </c:pt>
                <c:pt idx="2">
                  <c:v>913</c:v>
                </c:pt>
              </c:numCache>
            </c:numRef>
          </c:val>
          <c:extLst>
            <c:ext xmlns:c16="http://schemas.microsoft.com/office/drawing/2014/chart" uri="{C3380CC4-5D6E-409C-BE32-E72D297353CC}">
              <c16:uniqueId val="{00000001-7C62-44C6-9BC3-23B89B970194}"/>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3569</c:v>
                </c:pt>
                <c:pt idx="1">
                  <c:v>3855</c:v>
                </c:pt>
                <c:pt idx="2">
                  <c:v>4176</c:v>
                </c:pt>
              </c:numCache>
            </c:numRef>
          </c:val>
          <c:extLst>
            <c:ext xmlns:c16="http://schemas.microsoft.com/office/drawing/2014/chart" uri="{C3380CC4-5D6E-409C-BE32-E72D297353CC}">
              <c16:uniqueId val="{00000002-7C62-44C6-9BC3-23B89B97019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{C34EA7ED-7273-4094-83E7-3FC3FAF9B3C8}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A76-445D-8A86-A138660608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{4E077DBA-8D8E-47B7-A400-464C1BF45184}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76-445D-8A86-A138660608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{9E083306-6182-466F-A351-6632C50E9CBA}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76-445D-8A86-A138660608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{EA135232-D25B-43E2-8C9D-2EB9714B2A45}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76-445D-8A86-A138660608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{43E57B4D-0FFE-4C60-9E00-936CF96429CD}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76-445D-8A86-A13866060859}"/>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{063C90E7-F389-4E1A-ABE2-CD6A439FEC52}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A76-445D-8A86-A1386606085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{6BD17365-B642-489A-9C22-AB2DDF696FDE}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A76-445D-8A86-A1386606085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{65134157-EB52-49FF-A1EF-1EBD926C2C5F}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A76-445D-8A86-A13866060859}"/>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{4E3C9D96-73A0-4A61-8FB3-C6C449C53ABB}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A76-445D-8A86-A138660608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47.3</c:v>
                </c:pt>
                <c:pt idx="8">
                  <c:v>54</c:v>
                </c:pt>
                <c:pt idx="16">
                  <c:v>55.2</c:v>
                </c:pt>
                <c:pt idx="24">
                  <c:v>56.7</c:v>
                </c:pt>
                <c:pt idx="32">
                  <c:v>57.4</c:v>
                </c:pt>
              </c:numCache>
            </c:numRef>
          </c:xVal>
          <c:yVal>
            <c:numRef>
              <c:f>公会計指標分析・財政指標組合せ分析表!$BP$51:$DC$51</c:f>
              <c:numCache>
                <c:formatCode>#,##0.0;"▲ "#,##0.0</c:formatCode>
                <c:ptCount val="40"/>
                <c:pt idx="0">
                  <c:v>56.3</c:v>
                </c:pt>
                <c:pt idx="8">
                  <c:v>56.9</c:v>
                </c:pt>
                <c:pt idx="16">
                  <c:v>52.7</c:v>
                </c:pt>
                <c:pt idx="24">
                  <c:v>59.2</c:v>
                </c:pt>
                <c:pt idx="32">
                  <c:v>56.3</c:v>
                </c:pt>
              </c:numCache>
            </c:numRef>
          </c:yVal>
          <c:smooth val="0"/>
          <c:extLst>
            <c:ext xmlns:c16="http://schemas.microsoft.com/office/drawing/2014/chart" uri="{C3380CC4-5D6E-409C-BE32-E72D297353CC}">
              <c16:uniqueId val="{00000009-EA76-445D-8A86-A1386606085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{157D4B76-D344-4399-B7AD-52458C6A04FD}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A76-445D-8A86-A1386606085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{35AA2E8F-5E27-4904-A474-E393FBAB2D64}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76-445D-8A86-A138660608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{F6C2BEA8-D164-44E4-8A84-A06F24BD28C4}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76-445D-8A86-A138660608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{596F9CD8-ED8F-40F6-B33D-B09413F963E7}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76-445D-8A86-A138660608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{1B3EFB12-D11A-4B8D-BA3B-2902367F5F23}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76-445D-8A86-A13866060859}"/>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{87FFC4C9-741D-43F9-868C-86CF8D71AC1B}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A76-445D-8A86-A1386606085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{CD14C21C-2F7F-4628-9F66-B2A6DB948B95}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A76-445D-8A86-A1386606085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{628BBDE1-E196-4470-9AAE-1BB9CBDDF53E}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A76-445D-8A86-A13866060859}"/>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{B6D65576-7E8B-4932-9A4E-5059D5752E6A}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A76-445D-8A86-A138660608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EA76-445D-8A86-A13866060859}"/>
            </c:ext>
          </c:extLst>
        </c:ser>
        <c:dLbls>
          <c:showLegendKey val="0"/>
          <c:showVal val="1"/>
          <c:showCatName val="0"/>
          <c:showSerName val="0"/>
          <c:showPercent val="0"/>
          <c:showBubbleSize val="0"/>
        </c:dLbls>
        <c:axId val="46179840"/>
        <c:axId val="46181760"/>
      </c:scatterChart>
      <c:valAx>
        <c:axId val="46179840"/>
        <c:scaling>
          <c:orientation val="minMax"/>
          <c:max val="62"/>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{09EE655A-28B5-4582-A2FD-BE141D6D1E5E}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172-4516-914D-40457055FCC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{3F16D8D2-3E2B-4197-A507-17373B216D40}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72-4516-914D-40457055FCC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{FBA57481-4151-4387-9AEA-6569D91D7320}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72-4516-914D-40457055FCC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{67C796FB-8933-422C-BB43-BB54762D4C95}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72-4516-914D-40457055FCC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{8F4D9D26-0726-41A1-8AB4-3D03172F67EC}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72-4516-914D-40457055FCCF}"/>
                </c:ext>
              </c:extLst>
            </c:dLbl>
            <c:dLbl>
              <c:idx val="8"/>
              <c:layout>
                <c:manualLayout>
                  <c:x val="-3.3707205313410343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{D1A29DD6-17EF-4546-94D5-DBC818231358}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172-4516-914D-40457055FCCF}"/>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{27561159-C622-4DAD-9575-5471FAF98770}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172-4516-914D-40457055FCCF}"/>
                </c:ext>
              </c:extLst>
            </c:dLbl>
            <c:dLbl>
              <c:idx val="24"/>
              <c:layout>
                <c:manualLayout>
                  <c:x val="-2.9688777924810925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{20CCC0F0-1B8C-460A-9D66-94E818D7C97D}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172-4516-914D-40457055FCCF}"/>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{F249CB83-DABC-4206-B927-536DEB2D4AA1}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172-4516-914D-40457055FCC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8.9</c:v>
                </c:pt>
                <c:pt idx="16">
                  <c:v>8.8000000000000007</c:v>
                </c:pt>
                <c:pt idx="24">
                  <c:v>9</c:v>
                </c:pt>
                <c:pt idx="32">
                  <c:v>9.1999999999999993</c:v>
                </c:pt>
              </c:numCache>
            </c:numRef>
          </c:xVal>
          <c:yVal>
            <c:numRef>
              <c:f>公会計指標分析・財政指標組合せ分析表!$BP$73:$DC$73</c:f>
              <c:numCache>
                <c:formatCode>#,##0.0;"▲ "#,##0.0</c:formatCode>
                <c:ptCount val="40"/>
                <c:pt idx="0">
                  <c:v>56.3</c:v>
                </c:pt>
                <c:pt idx="8">
                  <c:v>56.9</c:v>
                </c:pt>
                <c:pt idx="16">
                  <c:v>52.7</c:v>
                </c:pt>
                <c:pt idx="24">
                  <c:v>59.2</c:v>
                </c:pt>
                <c:pt idx="32">
                  <c:v>56.3</c:v>
                </c:pt>
              </c:numCache>
            </c:numRef>
          </c:yVal>
          <c:smooth val="0"/>
          <c:extLst>
            <c:ext xmlns:c16="http://schemas.microsoft.com/office/drawing/2014/chart" uri="{C3380CC4-5D6E-409C-BE32-E72D297353CC}">
              <c16:uniqueId val="{00000009-2172-4516-914D-40457055FCC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{48EBF669-DF55-4784-83C5-429CB179E86A}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172-4516-914D-40457055FCC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{15089B95-8374-488B-9E9A-7D37A03F6CAD}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72-4516-914D-40457055FCC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{5C6F14BC-50B6-448F-A9C9-71E92AEE814B}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72-4516-914D-40457055FCC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{1D0A791E-4614-4988-8A1E-2C99D4667DE3}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72-4516-914D-40457055FCC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{89582D94-B541-4421-BD5D-773FAEABCB59}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72-4516-914D-40457055FCCF}"/>
                </c:ext>
              </c:extLst>
            </c:dLbl>
            <c:dLbl>
              <c:idx val="8"/>
              <c:layout>
                <c:manualLayout>
                  <c:x val="0"/>
                  <c:y val="-2.0450275257259537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{BDBF4473-BF14-41BC-A749-1BD801A6C3B9}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172-4516-914D-40457055FCCF}"/>
                </c:ext>
              </c:extLst>
            </c:dLbl>
            <c:dLbl>
              <c:idx val="16"/>
              <c:layout>
                <c:manualLayout>
                  <c:x val="0"/>
                  <c:y val="3.6408141066519195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{296E5254-4E67-4F8B-A4D1-8E60991A2562}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172-4516-914D-40457055FCCF}"/>
                </c:ext>
              </c:extLst>
            </c:dLbl>
            <c:dLbl>
              <c:idx val="24"/>
              <c:layout>
                <c:manualLayout>
                  <c:x val="0"/>
                  <c:y val="1.680946115060753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{577FF87F-A6E9-4C4D-829F-7F24B2B4AA7B}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172-4516-914D-40457055FCCF}"/>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{10A7C032-19D5-4FC9-8720-2508DAECC5CC}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172-4516-914D-40457055FC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2172-4516-914D-40457055FCCF}"/>
            </c:ext>
          </c:extLst>
        </c:ser>
        <c:dLbls>
          <c:showLegendKey val="0"/>
          <c:showVal val="1"/>
          <c:showCatName val="0"/>
          <c:showSerName val="0"/>
          <c:showPercent val="0"/>
          <c:showBubbleSize val="0"/>
        </c:dLbls>
        <c:axId val="84219776"/>
        <c:axId val="84234240"/>
      </c:scatterChart>
      <c:valAx>
        <c:axId val="84219776"/>
        <c:scaling>
          <c:orientation val="minMax"/>
          <c:max val="10.1"/>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元利償還金等</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元利償還金や公営企業債の元利償還金に対する繰入金が若干ではあるが増加してきており、また一部事務組合が起債した地方債の元利償還金の償還が始まったことから、前年度よりも増加してきているが、債務負担行為に対する支出額が大幅に減少したことにより対前年比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万円の減少となった。一方で補てん財源である</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算入公債費等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においても、</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主に公債費への基準財政需要の増（事業費補正による基準財政需に参入された公債費）が約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万円の減となったこと等により、最終的には分子が約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万円の減額となった。</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満期一括償還地方債は利用していない。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は、債務負担行為に基づく支出予定額が約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万円減少になったものの、地方債残高が約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万円増額となったことや公共下水道事業等公営企業への繰入予定額が約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万円増加したことにより、対前年度比約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万円増加した。充当可能財源等</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においては、公共施設建設基金等の積み立てにより充当可能基金が約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万円の増額となったほか、基準財政需要額見込額が約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万円増額になったことにより、全体として約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万円の増となり、実質的な将来負担額（分子）としては約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万円の減少となった。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山梨県富士河口湖町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個人住民税や固定資産税等地方税の増収により減債基金積立金へ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千万円、公共施設建設基金へ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億円の積み立てができ、合併特例事業債を活用して積み立てをしている地域振興基金を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千万円積み立てたこと等により、基金全体としては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地域振興基金については、合併特例期限である令和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年度までに総額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千万を積み立てることを予定している。令和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船津小学校改築事業及びくぬぎ平スポーツ公園整備事業等大型普通建設事業が予定されていることから、公共施設建設基金を充てる予定である。更に新型コロナウイルス感染症の影響を受け、税収が大幅に減少することが見込まれ、財政調整基金の取り崩しながら財政運営を行うことが予想さ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・地域振興基金：町財政の円滑な運営を図り、合併町村の均衡ある発展のための事業の財源とする基金。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・公共施設建設基金：公共施設の建設の財源に充てることのできる基金。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・地域福祉基金：住民が主体となって実施する福祉活動を活発化するため、基金か生じる利息をその事業に充てることのできる基金。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・ふるさと応援寄附基金：富士河口湖町のまちづくりに賛同する個人、団体から広く寄附金を募り、これを財源として寄附者の意向を各種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事業に反映することにより、様々な人々の参加による魅力あるふるさとづくりに資するための基金。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・小立土地区画整理事業保留地内道路整備基金：小立土地区画整理事業保留内道路の復旧整備費の財源に充てるための基金。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地域振興基金として合併特例事業債を活用しながら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千万円を積み立てたほか、公共施設建設基金を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億円積み立てた。また、ふるさと応援寄附金を財源とし目的にある各種事業を行うための基金として約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千万円を積み立てたこと等により、その他特定目的基金全体として約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地域振興基金については、合併特例期限である令和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年度までに総額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積み立てることを予定している。公共施設建設基金は公共事業の増加に伴い、公共施設建設基金を充当するほか、ふるさと応援寄附基金としては寄附金を財源に基金の積み立てを行うと同時に、当該基金を充てながら各種事業を行っていくことを予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令和元年度決算においては、基金の運用益による財源を積み立てた。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の影響を受け町税が大幅に減少することが見込まれる中、地域経済活性化及び町民の福祉向上のための施策として、財政調整基金を大幅に取り崩しながら事業を展開していくことが予想さ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当初予算から予定していた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千万円の積み立てのほか、基金の運用益を積み立てた。一方例年行っていた地方債の償還に伴う取り崩しにおいては、地方税の増収等により行わなかったことにより、基金残高としては前年度より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減債基金については、町村合併に伴い、平成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年間にわたり毎年度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千万円を積立を行うほか、合併特例事業債の償還費のうち交付税措置される分（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％）を除いた一般財源分（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％）について、基金を取り崩し償還費に充てることにより、一般財源を圧迫しないよう配慮している。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26,674
26,144
158.40
13,447,587
12,446,499
864,856
7,688,382
18,635,467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類似団体よりは若干低い水準となったが、償却率は年々上昇してきている状況である。平成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年度に策定した公共施設等総合管理計画においては、公共施設等の延べ床面積を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％削減することを目標に掲げており、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個別施策計画を策定予定である。その中で具体的に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公共施設等の集約化・複合化や除去を選定していき、施設の維持管理等を適切に進める必要がある。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68" name="有形固定資産減価償却率平均値テキスト"/>
        <xdr:cNvSpPr txBox="1"/>
      </xdr:nvSpPr>
      <xdr:spPr>
        <a:xfrm>
          <a:off x="4813300" y="5759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3" name="フローチャート: 判断 72"/>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137541</xdr:rowOff>
    </xdr:from>
    <xdr:to>
      <xdr:col>23</xdr:col>
      <xdr:colOff>136525</xdr:colOff>
      <xdr:row>29</xdr:row>
      <xdr:rowOff>67691</xdr:rowOff>
    </xdr:to>
    <xdr:sp macro="" textlink="">
      <xdr:nvSpPr>
        <xdr:cNvPr id="79" name="楕円 78"/>
        <xdr:cNvSpPr/>
      </xdr:nvSpPr>
      <xdr:spPr>
        <a:xfrm>
          <a:off x="4711700" y="57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160418</xdr:rowOff>
    </xdr:from>
    <xdr:ext cx="405111" cy="259045"/>
    <xdr:sp macro="" textlink="">
      <xdr:nvSpPr>
        <xdr:cNvPr id="80" name="有形固定資産減価償却率該当値テキスト"/>
        <xdr:cNvSpPr txBox="1"/>
      </xdr:nvSpPr>
      <xdr:spPr>
        <a:xfrm>
          <a:off x="4813300" y="5561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122428</xdr:rowOff>
    </xdr:from>
    <xdr:to>
      <xdr:col>19</xdr:col>
      <xdr:colOff>187325</xdr:colOff>
      <xdr:row>29</xdr:row>
      <xdr:rowOff>52578</xdr:rowOff>
    </xdr:to>
    <xdr:sp macro="" textlink="">
      <xdr:nvSpPr>
        <xdr:cNvPr id="81" name="楕円 80"/>
        <xdr:cNvSpPr/>
      </xdr:nvSpPr>
      <xdr:spPr>
        <a:xfrm>
          <a:off x="4000500" y="569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1778</xdr:rowOff>
    </xdr:from>
    <xdr:to>
      <xdr:col>23</xdr:col>
      <xdr:colOff>85725</xdr:colOff>
      <xdr:row>29</xdr:row>
      <xdr:rowOff>16891</xdr:rowOff>
    </xdr:to>
    <xdr:cxnSp macro="">
      <xdr:nvCxnSpPr>
        <xdr:cNvPr id="82" name="直線コネクタ 81"/>
        <xdr:cNvCxnSpPr/>
      </xdr:nvCxnSpPr>
      <xdr:spPr>
        <a:xfrm>
          <a:off x="4051300" y="5745353"/>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90043</xdr:rowOff>
    </xdr:from>
    <xdr:to>
      <xdr:col>15</xdr:col>
      <xdr:colOff>187325</xdr:colOff>
      <xdr:row>29</xdr:row>
      <xdr:rowOff>20193</xdr:rowOff>
    </xdr:to>
    <xdr:sp macro="" textlink="">
      <xdr:nvSpPr>
        <xdr:cNvPr id="83" name="楕円 82"/>
        <xdr:cNvSpPr/>
      </xdr:nvSpPr>
      <xdr:spPr>
        <a:xfrm>
          <a:off x="3238500" y="56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140843</xdr:rowOff>
    </xdr:from>
    <xdr:to>
      <xdr:col>19</xdr:col>
      <xdr:colOff>136525</xdr:colOff>
      <xdr:row>29</xdr:row>
      <xdr:rowOff>1778</xdr:rowOff>
    </xdr:to>
    <xdr:cxnSp macro="">
      <xdr:nvCxnSpPr>
        <xdr:cNvPr id="84" name="直線コネクタ 83"/>
        <xdr:cNvCxnSpPr/>
      </xdr:nvCxnSpPr>
      <xdr:spPr>
        <a:xfrm>
          <a:off x="3289300" y="5712968"/>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64135</xdr:rowOff>
    </xdr:from>
    <xdr:to>
      <xdr:col>11</xdr:col>
      <xdr:colOff>187325</xdr:colOff>
      <xdr:row>28</xdr:row>
      <xdr:rowOff>165735</xdr:rowOff>
    </xdr:to>
    <xdr:sp macro="" textlink="">
      <xdr:nvSpPr>
        <xdr:cNvPr id="85" name="楕円 84"/>
        <xdr:cNvSpPr/>
      </xdr:nvSpPr>
      <xdr:spPr>
        <a:xfrm>
          <a:off x="2476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114935</xdr:rowOff>
    </xdr:from>
    <xdr:to>
      <xdr:col>15</xdr:col>
      <xdr:colOff>136525</xdr:colOff>
      <xdr:row>28</xdr:row>
      <xdr:rowOff>140843</xdr:rowOff>
    </xdr:to>
    <xdr:cxnSp macro="">
      <xdr:nvCxnSpPr>
        <xdr:cNvPr id="86" name="直線コネクタ 85"/>
        <xdr:cNvCxnSpPr/>
      </xdr:nvCxnSpPr>
      <xdr:spPr>
        <a:xfrm>
          <a:off x="2527300" y="5687060"/>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90932</xdr:rowOff>
    </xdr:from>
    <xdr:to>
      <xdr:col>7</xdr:col>
      <xdr:colOff>187325</xdr:colOff>
      <xdr:row>28</xdr:row>
      <xdr:rowOff>21082</xdr:rowOff>
    </xdr:to>
    <xdr:sp macro="" textlink="">
      <xdr:nvSpPr>
        <xdr:cNvPr id="87" name="楕円 86"/>
        <xdr:cNvSpPr/>
      </xdr:nvSpPr>
      <xdr:spPr>
        <a:xfrm>
          <a:off x="1714500" y="549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141732</xdr:rowOff>
    </xdr:from>
    <xdr:to>
      <xdr:col>11</xdr:col>
      <xdr:colOff>136525</xdr:colOff>
      <xdr:row>28</xdr:row>
      <xdr:rowOff>114935</xdr:rowOff>
    </xdr:to>
    <xdr:cxnSp macro="">
      <xdr:nvCxnSpPr>
        <xdr:cNvPr id="88" name="直線コネクタ 87"/>
        <xdr:cNvCxnSpPr/>
      </xdr:nvCxnSpPr>
      <xdr:spPr>
        <a:xfrm>
          <a:off x="1765300" y="5542407"/>
          <a:ext cx="762000" cy="1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89" name="n_1aveValue有形固定資産減価償却率"/>
        <xdr:cNvSpPr txBox="1"/>
      </xdr:nvSpPr>
      <xdr:spPr>
        <a:xfrm>
          <a:off x="38360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90" name="n_2aveValue有形固定資産減価償却率"/>
        <xdr:cNvSpPr txBox="1"/>
      </xdr:nvSpPr>
      <xdr:spPr>
        <a:xfrm>
          <a:off x="3086744" y="5817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91" name="n_3aveValue有形固定資産減価償却率"/>
        <xdr:cNvSpPr txBox="1"/>
      </xdr:nvSpPr>
      <xdr:spPr>
        <a:xfrm>
          <a:off x="2324744" y="577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143908</xdr:rowOff>
    </xdr:from>
    <xdr:ext cx="405111" cy="259045"/>
    <xdr:sp macro="" textlink="">
      <xdr:nvSpPr>
        <xdr:cNvPr id="92" name="n_4aveValue有形固定資産減価償却率"/>
        <xdr:cNvSpPr txBox="1"/>
      </xdr:nvSpPr>
      <xdr:spPr>
        <a:xfrm>
          <a:off x="1562744" y="571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69105</xdr:rowOff>
    </xdr:from>
    <xdr:ext cx="405111" cy="259045"/>
    <xdr:sp macro="" textlink="">
      <xdr:nvSpPr>
        <xdr:cNvPr id="93" name="n_1mainValue有形固定資産減価償却率"/>
        <xdr:cNvSpPr txBox="1"/>
      </xdr:nvSpPr>
      <xdr:spPr>
        <a:xfrm>
          <a:off x="3836044" y="5469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36720</xdr:rowOff>
    </xdr:from>
    <xdr:ext cx="405111" cy="259045"/>
    <xdr:sp macro="" textlink="">
      <xdr:nvSpPr>
        <xdr:cNvPr id="94" name="n_2mainValue有形固定資産減価償却率"/>
        <xdr:cNvSpPr txBox="1"/>
      </xdr:nvSpPr>
      <xdr:spPr>
        <a:xfrm>
          <a:off x="3086744" y="543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10812</xdr:rowOff>
    </xdr:from>
    <xdr:ext cx="405111" cy="259045"/>
    <xdr:sp macro="" textlink="">
      <xdr:nvSpPr>
        <xdr:cNvPr id="95" name="n_3mainValue有形固定資産減価償却率"/>
        <xdr:cNvSpPr txBox="1"/>
      </xdr:nvSpPr>
      <xdr:spPr>
        <a:xfrm>
          <a:off x="23247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37609</xdr:rowOff>
    </xdr:from>
    <xdr:ext cx="405111" cy="259045"/>
    <xdr:sp macro="" textlink="">
      <xdr:nvSpPr>
        <xdr:cNvPr id="96" name="n_4mainValue有形固定資産減価償却率"/>
        <xdr:cNvSpPr txBox="1"/>
      </xdr:nvSpPr>
      <xdr:spPr>
        <a:xfrm>
          <a:off x="1562744" y="5266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の比率が上昇するのと同様、当町においても若干上昇した。類似団体</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と比較すると若干低い水準となっ</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現在行っている小学校建設事業等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大型の普通建設事業により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残高</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が増加することが予想されるため、適切な歳入の確保及び公債費が過度の負担</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ならないよう歳出管理の徹底が課題となる。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5" name="直線コネクタ 124"/>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6" name="債務償還比率最小値テキスト"/>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7" name="直線コネクタ 126"/>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30" name="債務償還比率平均値テキスト"/>
        <xdr:cNvSpPr txBox="1"/>
      </xdr:nvSpPr>
      <xdr:spPr>
        <a:xfrm>
          <a:off x="14846300" y="567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1" name="フローチャート: 判断 130"/>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2" name="フローチャート: 判断 131"/>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3" name="フローチャート: 判断 132"/>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4" name="フローチャート: 判断 133"/>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5" name="フローチャート: 判断 134"/>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96088</xdr:rowOff>
    </xdr:from>
    <xdr:to>
      <xdr:col>76</xdr:col>
      <xdr:colOff>73025</xdr:colOff>
      <xdr:row>29</xdr:row>
      <xdr:rowOff>26238</xdr:rowOff>
    </xdr:to>
    <xdr:sp macro="" textlink="">
      <xdr:nvSpPr>
        <xdr:cNvPr id="141" name="楕円 140"/>
        <xdr:cNvSpPr/>
      </xdr:nvSpPr>
      <xdr:spPr>
        <a:xfrm>
          <a:off x="14744700" y="56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118965</xdr:rowOff>
    </xdr:from>
    <xdr:ext cx="469744" cy="259045"/>
    <xdr:sp macro="" textlink="">
      <xdr:nvSpPr>
        <xdr:cNvPr id="142" name="債務償還比率該当値テキスト"/>
        <xdr:cNvSpPr txBox="1"/>
      </xdr:nvSpPr>
      <xdr:spPr>
        <a:xfrm>
          <a:off x="14846300" y="551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95728</xdr:rowOff>
    </xdr:from>
    <xdr:to>
      <xdr:col>72</xdr:col>
      <xdr:colOff>123825</xdr:colOff>
      <xdr:row>29</xdr:row>
      <xdr:rowOff>25878</xdr:rowOff>
    </xdr:to>
    <xdr:sp macro="" textlink="">
      <xdr:nvSpPr>
        <xdr:cNvPr id="143" name="楕円 142"/>
        <xdr:cNvSpPr/>
      </xdr:nvSpPr>
      <xdr:spPr>
        <a:xfrm>
          <a:off x="14033500" y="566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146528</xdr:rowOff>
    </xdr:from>
    <xdr:to>
      <xdr:col>76</xdr:col>
      <xdr:colOff>22225</xdr:colOff>
      <xdr:row>28</xdr:row>
      <xdr:rowOff>146888</xdr:rowOff>
    </xdr:to>
    <xdr:cxnSp macro="">
      <xdr:nvCxnSpPr>
        <xdr:cNvPr id="144" name="直線コネクタ 143"/>
        <xdr:cNvCxnSpPr/>
      </xdr:nvCxnSpPr>
      <xdr:spPr>
        <a:xfrm>
          <a:off x="14084300" y="5718653"/>
          <a:ext cx="7112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83422</xdr:rowOff>
    </xdr:from>
    <xdr:to>
      <xdr:col>68</xdr:col>
      <xdr:colOff>123825</xdr:colOff>
      <xdr:row>29</xdr:row>
      <xdr:rowOff>13572</xdr:rowOff>
    </xdr:to>
    <xdr:sp macro="" textlink="">
      <xdr:nvSpPr>
        <xdr:cNvPr id="145" name="楕円 144"/>
        <xdr:cNvSpPr/>
      </xdr:nvSpPr>
      <xdr:spPr>
        <a:xfrm>
          <a:off x="13271500" y="56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134222</xdr:rowOff>
    </xdr:from>
    <xdr:to>
      <xdr:col>72</xdr:col>
      <xdr:colOff>73025</xdr:colOff>
      <xdr:row>28</xdr:row>
      <xdr:rowOff>146528</xdr:rowOff>
    </xdr:to>
    <xdr:cxnSp macro="">
      <xdr:nvCxnSpPr>
        <xdr:cNvPr id="146" name="直線コネクタ 145"/>
        <xdr:cNvCxnSpPr/>
      </xdr:nvCxnSpPr>
      <xdr:spPr>
        <a:xfrm>
          <a:off x="13322300" y="5706347"/>
          <a:ext cx="762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102205</xdr:rowOff>
    </xdr:from>
    <xdr:to>
      <xdr:col>64</xdr:col>
      <xdr:colOff>123825</xdr:colOff>
      <xdr:row>29</xdr:row>
      <xdr:rowOff>32355</xdr:rowOff>
    </xdr:to>
    <xdr:sp macro="" textlink="">
      <xdr:nvSpPr>
        <xdr:cNvPr id="147" name="楕円 146"/>
        <xdr:cNvSpPr/>
      </xdr:nvSpPr>
      <xdr:spPr>
        <a:xfrm>
          <a:off x="12509500" y="567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134222</xdr:rowOff>
    </xdr:from>
    <xdr:to>
      <xdr:col>68</xdr:col>
      <xdr:colOff>73025</xdr:colOff>
      <xdr:row>28</xdr:row>
      <xdr:rowOff>153005</xdr:rowOff>
    </xdr:to>
    <xdr:cxnSp macro="">
      <xdr:nvCxnSpPr>
        <xdr:cNvPr id="148" name="直線コネクタ 147"/>
        <xdr:cNvCxnSpPr/>
      </xdr:nvCxnSpPr>
      <xdr:spPr>
        <a:xfrm flipV="1">
          <a:off x="12560300" y="5706347"/>
          <a:ext cx="76200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104940</xdr:rowOff>
    </xdr:from>
    <xdr:to>
      <xdr:col>60</xdr:col>
      <xdr:colOff>123825</xdr:colOff>
      <xdr:row>29</xdr:row>
      <xdr:rowOff>35090</xdr:rowOff>
    </xdr:to>
    <xdr:sp macro="" textlink="">
      <xdr:nvSpPr>
        <xdr:cNvPr id="149" name="楕円 148"/>
        <xdr:cNvSpPr/>
      </xdr:nvSpPr>
      <xdr:spPr>
        <a:xfrm>
          <a:off x="11747500" y="567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153005</xdr:rowOff>
    </xdr:from>
    <xdr:to>
      <xdr:col>64</xdr:col>
      <xdr:colOff>73025</xdr:colOff>
      <xdr:row>28</xdr:row>
      <xdr:rowOff>155740</xdr:rowOff>
    </xdr:to>
    <xdr:cxnSp macro="">
      <xdr:nvCxnSpPr>
        <xdr:cNvPr id="150" name="直線コネクタ 149"/>
        <xdr:cNvCxnSpPr/>
      </xdr:nvCxnSpPr>
      <xdr:spPr>
        <a:xfrm flipV="1">
          <a:off x="11798300" y="5725130"/>
          <a:ext cx="762000" cy="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51" name="n_1aveValue債務償還比率"/>
        <xdr:cNvSpPr txBox="1"/>
      </xdr:nvSpPr>
      <xdr:spPr>
        <a:xfrm>
          <a:off x="138367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52" name="n_2aveValue債務償還比率"/>
        <xdr:cNvSpPr txBox="1"/>
      </xdr:nvSpPr>
      <xdr:spPr>
        <a:xfrm>
          <a:off x="130874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53" name="n_3aveValue債務償還比率"/>
        <xdr:cNvSpPr txBox="1"/>
      </xdr:nvSpPr>
      <xdr:spPr>
        <a:xfrm>
          <a:off x="12325427" y="57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54" name="n_4aveValue債務償還比率"/>
        <xdr:cNvSpPr txBox="1"/>
      </xdr:nvSpPr>
      <xdr:spPr>
        <a:xfrm>
          <a:off x="11563427" y="540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42405</xdr:rowOff>
    </xdr:from>
    <xdr:ext cx="469744" cy="259045"/>
    <xdr:sp macro="" textlink="">
      <xdr:nvSpPr>
        <xdr:cNvPr id="155" name="n_1mainValue債務償還比率"/>
        <xdr:cNvSpPr txBox="1"/>
      </xdr:nvSpPr>
      <xdr:spPr>
        <a:xfrm>
          <a:off x="13836727" y="544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30099</xdr:rowOff>
    </xdr:from>
    <xdr:ext cx="469744" cy="259045"/>
    <xdr:sp macro="" textlink="">
      <xdr:nvSpPr>
        <xdr:cNvPr id="156" name="n_2mainValue債務償還比率"/>
        <xdr:cNvSpPr txBox="1"/>
      </xdr:nvSpPr>
      <xdr:spPr>
        <a:xfrm>
          <a:off x="13087427" y="543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48882</xdr:rowOff>
    </xdr:from>
    <xdr:ext cx="469744" cy="259045"/>
    <xdr:sp macro="" textlink="">
      <xdr:nvSpPr>
        <xdr:cNvPr id="157" name="n_3mainValue債務償還比率"/>
        <xdr:cNvSpPr txBox="1"/>
      </xdr:nvSpPr>
      <xdr:spPr>
        <a:xfrm>
          <a:off x="12325427" y="544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26217</xdr:rowOff>
    </xdr:from>
    <xdr:ext cx="469744" cy="259045"/>
    <xdr:sp macro="" textlink="">
      <xdr:nvSpPr>
        <xdr:cNvPr id="158" name="n_4mainValue債務償還比率"/>
        <xdr:cNvSpPr txBox="1"/>
      </xdr:nvSpPr>
      <xdr:spPr>
        <a:xfrm>
          <a:off x="11563427" y="576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26,674
26,144
158.40
13,447,587
12,446,499
864,856
7,688,382
18,635,467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73" name="楕円 72"/>
        <xdr:cNvSpPr/>
      </xdr:nvSpPr>
      <xdr:spPr>
        <a:xfrm>
          <a:off x="45847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111142</xdr:rowOff>
    </xdr:from>
    <xdr:ext cx="405111" cy="259045"/>
    <xdr:sp macro="" textlink="">
      <xdr:nvSpPr>
        <xdr:cNvPr id="74" name="【道路】&#10;有形固定資産減価償却率該当値テキスト"/>
        <xdr:cNvSpPr txBox="1"/>
      </xdr:nvSpPr>
      <xdr:spPr>
        <a:xfrm>
          <a:off x="4673600"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5" name="楕円 74"/>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139065</xdr:rowOff>
    </xdr:to>
    <xdr:cxnSp macro="">
      <xdr:nvCxnSpPr>
        <xdr:cNvPr id="76" name="直線コネクタ 75"/>
        <xdr:cNvCxnSpPr/>
      </xdr:nvCxnSpPr>
      <xdr:spPr>
        <a:xfrm>
          <a:off x="3797300" y="64427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xdr:rowOff>
    </xdr:from>
    <xdr:to>
      <xdr:col>15</xdr:col>
      <xdr:colOff>101600</xdr:colOff>
      <xdr:row>37</xdr:row>
      <xdr:rowOff>109855</xdr:rowOff>
    </xdr:to>
    <xdr:sp macro="" textlink="">
      <xdr:nvSpPr>
        <xdr:cNvPr id="77" name="楕円 76"/>
        <xdr:cNvSpPr/>
      </xdr:nvSpPr>
      <xdr:spPr>
        <a:xfrm>
          <a:off x="2857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59055</xdr:rowOff>
    </xdr:from>
    <xdr:to>
      <xdr:col>19</xdr:col>
      <xdr:colOff>177800</xdr:colOff>
      <xdr:row>37</xdr:row>
      <xdr:rowOff>99060</xdr:rowOff>
    </xdr:to>
    <xdr:cxnSp macro="">
      <xdr:nvCxnSpPr>
        <xdr:cNvPr id="78" name="直線コネクタ 77"/>
        <xdr:cNvCxnSpPr/>
      </xdr:nvCxnSpPr>
      <xdr:spPr>
        <a:xfrm>
          <a:off x="2908300" y="64027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141605</xdr:rowOff>
    </xdr:from>
    <xdr:to>
      <xdr:col>10</xdr:col>
      <xdr:colOff>165100</xdr:colOff>
      <xdr:row>37</xdr:row>
      <xdr:rowOff>71755</xdr:rowOff>
    </xdr:to>
    <xdr:sp macro="" textlink="">
      <xdr:nvSpPr>
        <xdr:cNvPr id="79" name="楕円 78"/>
        <xdr:cNvSpPr/>
      </xdr:nvSpPr>
      <xdr:spPr>
        <a:xfrm>
          <a:off x="1968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20955</xdr:rowOff>
    </xdr:from>
    <xdr:to>
      <xdr:col>15</xdr:col>
      <xdr:colOff>50800</xdr:colOff>
      <xdr:row>37</xdr:row>
      <xdr:rowOff>59055</xdr:rowOff>
    </xdr:to>
    <xdr:cxnSp macro="">
      <xdr:nvCxnSpPr>
        <xdr:cNvPr id="80" name="直線コネクタ 79"/>
        <xdr:cNvCxnSpPr/>
      </xdr:nvCxnSpPr>
      <xdr:spPr>
        <a:xfrm>
          <a:off x="2019300" y="63646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103505</xdr:rowOff>
    </xdr:from>
    <xdr:to>
      <xdr:col>6</xdr:col>
      <xdr:colOff>38100</xdr:colOff>
      <xdr:row>37</xdr:row>
      <xdr:rowOff>33655</xdr:rowOff>
    </xdr:to>
    <xdr:sp macro="" textlink="">
      <xdr:nvSpPr>
        <xdr:cNvPr id="81" name="楕円 80"/>
        <xdr:cNvSpPr/>
      </xdr:nvSpPr>
      <xdr:spPr>
        <a:xfrm>
          <a:off x="1079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154305</xdr:rowOff>
    </xdr:from>
    <xdr:to>
      <xdr:col>10</xdr:col>
      <xdr:colOff>114300</xdr:colOff>
      <xdr:row>37</xdr:row>
      <xdr:rowOff>20955</xdr:rowOff>
    </xdr:to>
    <xdr:cxnSp macro="">
      <xdr:nvCxnSpPr>
        <xdr:cNvPr id="82" name="直線コネクタ 81"/>
        <xdr:cNvCxnSpPr/>
      </xdr:nvCxnSpPr>
      <xdr:spPr>
        <a:xfrm>
          <a:off x="1130300" y="63265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3" name="n_1ave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5" name="n_3aveValue【道路】&#10;有形固定資産減価償却率"/>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102887</xdr:rowOff>
    </xdr:from>
    <xdr:ext cx="405111" cy="259045"/>
    <xdr:sp macro="" textlink="">
      <xdr:nvSpPr>
        <xdr:cNvPr id="86" name="n_4aveValue【道路】&#10;有形固定資産減価償却率"/>
        <xdr:cNvSpPr txBox="1"/>
      </xdr:nvSpPr>
      <xdr:spPr>
        <a:xfrm>
          <a:off x="927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166387</xdr:rowOff>
    </xdr:from>
    <xdr:ext cx="405111" cy="259045"/>
    <xdr:sp macro="" textlink="">
      <xdr:nvSpPr>
        <xdr:cNvPr id="87" name="n_1mainValue【道路】&#10;有形固定資産減価償却率"/>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126382</xdr:rowOff>
    </xdr:from>
    <xdr:ext cx="405111" cy="259045"/>
    <xdr:sp macro="" textlink="">
      <xdr:nvSpPr>
        <xdr:cNvPr id="88" name="n_2mainValue【道路】&#10;有形固定資産減価償却率"/>
        <xdr:cNvSpPr txBox="1"/>
      </xdr:nvSpPr>
      <xdr:spPr>
        <a:xfrm>
          <a:off x="2705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88282</xdr:rowOff>
    </xdr:from>
    <xdr:ext cx="405111" cy="259045"/>
    <xdr:sp macro="" textlink="">
      <xdr:nvSpPr>
        <xdr:cNvPr id="89" name="n_3mainValue【道路】&#10;有形固定資産減価償却率"/>
        <xdr:cNvSpPr txBox="1"/>
      </xdr:nvSpPr>
      <xdr:spPr>
        <a:xfrm>
          <a:off x="1816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50182</xdr:rowOff>
    </xdr:from>
    <xdr:ext cx="405111" cy="259045"/>
    <xdr:sp macro="" textlink="">
      <xdr:nvSpPr>
        <xdr:cNvPr id="90" name="n_4mainValue【道路】&#10;有形固定資産減価償却率"/>
        <xdr:cNvSpPr txBox="1"/>
      </xdr:nvSpPr>
      <xdr:spPr>
        <a:xfrm>
          <a:off x="927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122014</xdr:rowOff>
    </xdr:from>
    <xdr:ext cx="469744" cy="259045"/>
    <xdr:sp macro="" textlink="">
      <xdr:nvSpPr>
        <xdr:cNvPr id="119" name="【道路】&#10;一人当たり延長平均値テキスト"/>
        <xdr:cNvSpPr txBox="1"/>
      </xdr:nvSpPr>
      <xdr:spPr>
        <a:xfrm>
          <a:off x="10515600" y="680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135014</xdr:rowOff>
    </xdr:from>
    <xdr:to>
      <xdr:col>55</xdr:col>
      <xdr:colOff>50800</xdr:colOff>
      <xdr:row>38</xdr:row>
      <xdr:rowOff>65163</xdr:rowOff>
    </xdr:to>
    <xdr:sp macro="" textlink="">
      <xdr:nvSpPr>
        <xdr:cNvPr id="130" name="楕円 129"/>
        <xdr:cNvSpPr/>
      </xdr:nvSpPr>
      <xdr:spPr>
        <a:xfrm>
          <a:off x="10426700" y="64786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157891</xdr:rowOff>
    </xdr:from>
    <xdr:ext cx="534377" cy="259045"/>
    <xdr:sp macro="" textlink="">
      <xdr:nvSpPr>
        <xdr:cNvPr id="131" name="【道路】&#10;一人当たり延長該当値テキスト"/>
        <xdr:cNvSpPr txBox="1"/>
      </xdr:nvSpPr>
      <xdr:spPr>
        <a:xfrm>
          <a:off x="10515600" y="633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84112</xdr:rowOff>
    </xdr:from>
    <xdr:to>
      <xdr:col>50</xdr:col>
      <xdr:colOff>165100</xdr:colOff>
      <xdr:row>39</xdr:row>
      <xdr:rowOff>14262</xdr:rowOff>
    </xdr:to>
    <xdr:sp macro="" textlink="">
      <xdr:nvSpPr>
        <xdr:cNvPr id="132" name="楕円 131"/>
        <xdr:cNvSpPr/>
      </xdr:nvSpPr>
      <xdr:spPr>
        <a:xfrm>
          <a:off x="9588500" y="659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14363</xdr:rowOff>
    </xdr:from>
    <xdr:to>
      <xdr:col>55</xdr:col>
      <xdr:colOff>0</xdr:colOff>
      <xdr:row>38</xdr:row>
      <xdr:rowOff>134912</xdr:rowOff>
    </xdr:to>
    <xdr:cxnSp macro="">
      <xdr:nvCxnSpPr>
        <xdr:cNvPr id="133" name="直線コネクタ 132"/>
        <xdr:cNvCxnSpPr/>
      </xdr:nvCxnSpPr>
      <xdr:spPr>
        <a:xfrm flipV="1">
          <a:off x="9639300" y="6529463"/>
          <a:ext cx="838200" cy="12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85141</xdr:rowOff>
    </xdr:from>
    <xdr:to>
      <xdr:col>46</xdr:col>
      <xdr:colOff>38100</xdr:colOff>
      <xdr:row>39</xdr:row>
      <xdr:rowOff>15291</xdr:rowOff>
    </xdr:to>
    <xdr:sp macro="" textlink="">
      <xdr:nvSpPr>
        <xdr:cNvPr id="134" name="楕円 133"/>
        <xdr:cNvSpPr/>
      </xdr:nvSpPr>
      <xdr:spPr>
        <a:xfrm>
          <a:off x="8699500" y="66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134912</xdr:rowOff>
    </xdr:from>
    <xdr:to>
      <xdr:col>50</xdr:col>
      <xdr:colOff>114300</xdr:colOff>
      <xdr:row>38</xdr:row>
      <xdr:rowOff>135941</xdr:rowOff>
    </xdr:to>
    <xdr:cxnSp macro="">
      <xdr:nvCxnSpPr>
        <xdr:cNvPr id="135" name="直線コネクタ 134"/>
        <xdr:cNvCxnSpPr/>
      </xdr:nvCxnSpPr>
      <xdr:spPr>
        <a:xfrm flipV="1">
          <a:off x="8750300" y="6650012"/>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65595</xdr:rowOff>
    </xdr:from>
    <xdr:to>
      <xdr:col>41</xdr:col>
      <xdr:colOff>101600</xdr:colOff>
      <xdr:row>38</xdr:row>
      <xdr:rowOff>167195</xdr:rowOff>
    </xdr:to>
    <xdr:sp macro="" textlink="">
      <xdr:nvSpPr>
        <xdr:cNvPr id="136" name="楕円 135"/>
        <xdr:cNvSpPr/>
      </xdr:nvSpPr>
      <xdr:spPr>
        <a:xfrm>
          <a:off x="7810500" y="65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116395</xdr:rowOff>
    </xdr:from>
    <xdr:to>
      <xdr:col>45</xdr:col>
      <xdr:colOff>177800</xdr:colOff>
      <xdr:row>38</xdr:row>
      <xdr:rowOff>135941</xdr:rowOff>
    </xdr:to>
    <xdr:cxnSp macro="">
      <xdr:nvCxnSpPr>
        <xdr:cNvPr id="137" name="直線コネクタ 136"/>
        <xdr:cNvCxnSpPr/>
      </xdr:nvCxnSpPr>
      <xdr:spPr>
        <a:xfrm>
          <a:off x="7861300" y="6631495"/>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100991</xdr:rowOff>
    </xdr:from>
    <xdr:to>
      <xdr:col>36</xdr:col>
      <xdr:colOff>165100</xdr:colOff>
      <xdr:row>39</xdr:row>
      <xdr:rowOff>31141</xdr:rowOff>
    </xdr:to>
    <xdr:sp macro="" textlink="">
      <xdr:nvSpPr>
        <xdr:cNvPr id="138" name="楕円 137"/>
        <xdr:cNvSpPr/>
      </xdr:nvSpPr>
      <xdr:spPr>
        <a:xfrm>
          <a:off x="6921500" y="661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116395</xdr:rowOff>
    </xdr:from>
    <xdr:to>
      <xdr:col>41</xdr:col>
      <xdr:colOff>50800</xdr:colOff>
      <xdr:row>38</xdr:row>
      <xdr:rowOff>151791</xdr:rowOff>
    </xdr:to>
    <xdr:cxnSp macro="">
      <xdr:nvCxnSpPr>
        <xdr:cNvPr id="139" name="直線コネクタ 138"/>
        <xdr:cNvCxnSpPr/>
      </xdr:nvCxnSpPr>
      <xdr:spPr>
        <a:xfrm flipV="1">
          <a:off x="6972300" y="6631495"/>
          <a:ext cx="889000" cy="3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61701</xdr:rowOff>
    </xdr:from>
    <xdr:ext cx="469744" cy="259045"/>
    <xdr:sp macro="" textlink="">
      <xdr:nvSpPr>
        <xdr:cNvPr id="140" name="n_1aveValue【道路】&#10;一人当たり延長"/>
        <xdr:cNvSpPr txBox="1"/>
      </xdr:nvSpPr>
      <xdr:spPr>
        <a:xfrm>
          <a:off x="9391727" y="69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73512</xdr:rowOff>
    </xdr:from>
    <xdr:ext cx="469744" cy="259045"/>
    <xdr:sp macro="" textlink="">
      <xdr:nvSpPr>
        <xdr:cNvPr id="141" name="n_2aveValue【道路】&#10;一人当たり延長"/>
        <xdr:cNvSpPr txBox="1"/>
      </xdr:nvSpPr>
      <xdr:spPr>
        <a:xfrm>
          <a:off x="8515427" y="693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44632</xdr:rowOff>
    </xdr:from>
    <xdr:ext cx="469744" cy="259045"/>
    <xdr:sp macro="" textlink="">
      <xdr:nvSpPr>
        <xdr:cNvPr id="142" name="n_3aveValue【道路】&#10;一人当たり延長"/>
        <xdr:cNvSpPr txBox="1"/>
      </xdr:nvSpPr>
      <xdr:spPr>
        <a:xfrm>
          <a:off x="7626427" y="690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61130</xdr:rowOff>
    </xdr:from>
    <xdr:ext cx="469744" cy="259045"/>
    <xdr:sp macro="" textlink="">
      <xdr:nvSpPr>
        <xdr:cNvPr id="143" name="n_4aveValue【道路】&#10;一人当たり延長"/>
        <xdr:cNvSpPr txBox="1"/>
      </xdr:nvSpPr>
      <xdr:spPr>
        <a:xfrm>
          <a:off x="6737427" y="691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30789</xdr:rowOff>
    </xdr:from>
    <xdr:ext cx="534377" cy="259045"/>
    <xdr:sp macro="" textlink="">
      <xdr:nvSpPr>
        <xdr:cNvPr id="144" name="n_1mainValue【道路】&#10;一人当たり延長"/>
        <xdr:cNvSpPr txBox="1"/>
      </xdr:nvSpPr>
      <xdr:spPr>
        <a:xfrm>
          <a:off x="9359411" y="637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31818</xdr:rowOff>
    </xdr:from>
    <xdr:ext cx="534377" cy="259045"/>
    <xdr:sp macro="" textlink="">
      <xdr:nvSpPr>
        <xdr:cNvPr id="145" name="n_2mainValue【道路】&#10;一人当たり延長"/>
        <xdr:cNvSpPr txBox="1"/>
      </xdr:nvSpPr>
      <xdr:spPr>
        <a:xfrm>
          <a:off x="8483111" y="637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12273</xdr:rowOff>
    </xdr:from>
    <xdr:ext cx="534377" cy="259045"/>
    <xdr:sp macro="" textlink="">
      <xdr:nvSpPr>
        <xdr:cNvPr id="146" name="n_3mainValue【道路】&#10;一人当たり延長"/>
        <xdr:cNvSpPr txBox="1"/>
      </xdr:nvSpPr>
      <xdr:spPr>
        <a:xfrm>
          <a:off x="7594111" y="63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47667</xdr:rowOff>
    </xdr:from>
    <xdr:ext cx="534377" cy="259045"/>
    <xdr:sp macro="" textlink="">
      <xdr:nvSpPr>
        <xdr:cNvPr id="147" name="n_4mainValue【道路】&#10;一人当たり延長"/>
        <xdr:cNvSpPr txBox="1"/>
      </xdr:nvSpPr>
      <xdr:spPr>
        <a:xfrm>
          <a:off x="6705111" y="639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8" name="【橋りょう・トンネル】&#10;有形固定資産減価償却率平均値テキスト"/>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9" name="楕円 188"/>
        <xdr:cNvSpPr/>
      </xdr:nvSpPr>
      <xdr:spPr>
        <a:xfrm>
          <a:off x="45847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89280</xdr:rowOff>
    </xdr:from>
    <xdr:ext cx="405111" cy="259045"/>
    <xdr:sp macro="" textlink="">
      <xdr:nvSpPr>
        <xdr:cNvPr id="190" name="【橋りょう・トンネル】&#10;有形固定資産減価償却率該当値テキスト"/>
        <xdr:cNvSpPr txBox="1"/>
      </xdr:nvSpPr>
      <xdr:spPr>
        <a:xfrm>
          <a:off x="4673600"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83094</xdr:rowOff>
    </xdr:from>
    <xdr:to>
      <xdr:col>20</xdr:col>
      <xdr:colOff>38100</xdr:colOff>
      <xdr:row>61</xdr:row>
      <xdr:rowOff>13244</xdr:rowOff>
    </xdr:to>
    <xdr:sp macro="" textlink="">
      <xdr:nvSpPr>
        <xdr:cNvPr id="191" name="楕円 190"/>
        <xdr:cNvSpPr/>
      </xdr:nvSpPr>
      <xdr:spPr>
        <a:xfrm>
          <a:off x="3746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133894</xdr:rowOff>
    </xdr:from>
    <xdr:to>
      <xdr:col>24</xdr:col>
      <xdr:colOff>63500</xdr:colOff>
      <xdr:row>60</xdr:row>
      <xdr:rowOff>161653</xdr:rowOff>
    </xdr:to>
    <xdr:cxnSp macro="">
      <xdr:nvCxnSpPr>
        <xdr:cNvPr id="192" name="直線コネクタ 191"/>
        <xdr:cNvCxnSpPr/>
      </xdr:nvCxnSpPr>
      <xdr:spPr>
        <a:xfrm>
          <a:off x="3797300" y="1042089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55335</xdr:rowOff>
    </xdr:from>
    <xdr:to>
      <xdr:col>15</xdr:col>
      <xdr:colOff>101600</xdr:colOff>
      <xdr:row>60</xdr:row>
      <xdr:rowOff>156935</xdr:rowOff>
    </xdr:to>
    <xdr:sp macro="" textlink="">
      <xdr:nvSpPr>
        <xdr:cNvPr id="193" name="楕円 192"/>
        <xdr:cNvSpPr/>
      </xdr:nvSpPr>
      <xdr:spPr>
        <a:xfrm>
          <a:off x="2857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106135</xdr:rowOff>
    </xdr:from>
    <xdr:to>
      <xdr:col>19</xdr:col>
      <xdr:colOff>177800</xdr:colOff>
      <xdr:row>60</xdr:row>
      <xdr:rowOff>133894</xdr:rowOff>
    </xdr:to>
    <xdr:cxnSp macro="">
      <xdr:nvCxnSpPr>
        <xdr:cNvPr id="194" name="直線コネクタ 193"/>
        <xdr:cNvCxnSpPr/>
      </xdr:nvCxnSpPr>
      <xdr:spPr>
        <a:xfrm>
          <a:off x="2908300" y="1039313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27577</xdr:rowOff>
    </xdr:from>
    <xdr:to>
      <xdr:col>10</xdr:col>
      <xdr:colOff>165100</xdr:colOff>
      <xdr:row>60</xdr:row>
      <xdr:rowOff>129177</xdr:rowOff>
    </xdr:to>
    <xdr:sp macro="" textlink="">
      <xdr:nvSpPr>
        <xdr:cNvPr id="195" name="楕円 194"/>
        <xdr:cNvSpPr/>
      </xdr:nvSpPr>
      <xdr:spPr>
        <a:xfrm>
          <a:off x="1968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78377</xdr:rowOff>
    </xdr:from>
    <xdr:to>
      <xdr:col>15</xdr:col>
      <xdr:colOff>50800</xdr:colOff>
      <xdr:row>60</xdr:row>
      <xdr:rowOff>106135</xdr:rowOff>
    </xdr:to>
    <xdr:cxnSp macro="">
      <xdr:nvCxnSpPr>
        <xdr:cNvPr id="196" name="直線コネクタ 195"/>
        <xdr:cNvCxnSpPr/>
      </xdr:nvCxnSpPr>
      <xdr:spPr>
        <a:xfrm>
          <a:off x="2019300" y="1036537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171269</xdr:rowOff>
    </xdr:from>
    <xdr:to>
      <xdr:col>6</xdr:col>
      <xdr:colOff>38100</xdr:colOff>
      <xdr:row>60</xdr:row>
      <xdr:rowOff>101419</xdr:rowOff>
    </xdr:to>
    <xdr:sp macro="" textlink="">
      <xdr:nvSpPr>
        <xdr:cNvPr id="197" name="楕円 196"/>
        <xdr:cNvSpPr/>
      </xdr:nvSpPr>
      <xdr:spPr>
        <a:xfrm>
          <a:off x="1079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50619</xdr:rowOff>
    </xdr:from>
    <xdr:to>
      <xdr:col>10</xdr:col>
      <xdr:colOff>114300</xdr:colOff>
      <xdr:row>60</xdr:row>
      <xdr:rowOff>78377</xdr:rowOff>
    </xdr:to>
    <xdr:cxnSp macro="">
      <xdr:nvCxnSpPr>
        <xdr:cNvPr id="198" name="直線コネクタ 197"/>
        <xdr:cNvCxnSpPr/>
      </xdr:nvCxnSpPr>
      <xdr:spPr>
        <a:xfrm>
          <a:off x="1130300" y="103376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9" name="n_1aveValue【橋りょう・トンネル】&#10;有形固定資産減価償却率"/>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0" name="n_2aveValue【橋りょう・トンネル】&#10;有形固定資産減価償却率"/>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201" name="n_3aveValue【橋りょう・トンネル】&#10;有形固定資産減価償却率"/>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2"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4371</xdr:rowOff>
    </xdr:from>
    <xdr:ext cx="405111" cy="259045"/>
    <xdr:sp macro="" textlink="">
      <xdr:nvSpPr>
        <xdr:cNvPr id="203" name="n_1mainValue【橋りょう・トンネル】&#10;有形固定資産減価償却率"/>
        <xdr:cNvSpPr txBox="1"/>
      </xdr:nvSpPr>
      <xdr:spPr>
        <a:xfrm>
          <a:off x="35820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148062</xdr:rowOff>
    </xdr:from>
    <xdr:ext cx="405111" cy="259045"/>
    <xdr:sp macro="" textlink="">
      <xdr:nvSpPr>
        <xdr:cNvPr id="204" name="n_2mainValue【橋りょう・トンネル】&#10;有形固定資産減価償却率"/>
        <xdr:cNvSpPr txBox="1"/>
      </xdr:nvSpPr>
      <xdr:spPr>
        <a:xfrm>
          <a:off x="27057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145704</xdr:rowOff>
    </xdr:from>
    <xdr:ext cx="405111" cy="259045"/>
    <xdr:sp macro="" textlink="">
      <xdr:nvSpPr>
        <xdr:cNvPr id="205" name="n_3mainValue【橋りょう・トンネル】&#10;有形固定資産減価償却率"/>
        <xdr:cNvSpPr txBox="1"/>
      </xdr:nvSpPr>
      <xdr:spPr>
        <a:xfrm>
          <a:off x="1816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92546</xdr:rowOff>
    </xdr:from>
    <xdr:ext cx="405111" cy="259045"/>
    <xdr:sp macro="" textlink="">
      <xdr:nvSpPr>
        <xdr:cNvPr id="206" name="n_4mainValue【橋りょう・トンネル】&#10;有形固定資産減価償却率"/>
        <xdr:cNvSpPr txBox="1"/>
      </xdr:nvSpPr>
      <xdr:spPr>
        <a:xfrm>
          <a:off x="927744" y="1037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7" name="【橋りょう・トンネル】&#10;一人当たり有形固定資産（償却資産）額平均値テキスト"/>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52285</xdr:rowOff>
    </xdr:from>
    <xdr:to>
      <xdr:col>55</xdr:col>
      <xdr:colOff>50800</xdr:colOff>
      <xdr:row>64</xdr:row>
      <xdr:rowOff>153885</xdr:rowOff>
    </xdr:to>
    <xdr:sp macro="" textlink="">
      <xdr:nvSpPr>
        <xdr:cNvPr id="248" name="楕円 247"/>
        <xdr:cNvSpPr/>
      </xdr:nvSpPr>
      <xdr:spPr>
        <a:xfrm>
          <a:off x="10426700" y="1102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34377" cy="259045"/>
    <xdr:sp macro="" textlink="">
      <xdr:nvSpPr>
        <xdr:cNvPr id="249" name="【橋りょう・トンネル】&#10;一人当たり有形固定資産（償却資産）額該当値テキスト"/>
        <xdr:cNvSpPr txBox="1"/>
      </xdr:nvSpPr>
      <xdr:spPr>
        <a:xfrm>
          <a:off x="10515600" y="1096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52076</xdr:rowOff>
    </xdr:from>
    <xdr:to>
      <xdr:col>50</xdr:col>
      <xdr:colOff>165100</xdr:colOff>
      <xdr:row>64</xdr:row>
      <xdr:rowOff>153676</xdr:rowOff>
    </xdr:to>
    <xdr:sp macro="" textlink="">
      <xdr:nvSpPr>
        <xdr:cNvPr id="250" name="楕円 249"/>
        <xdr:cNvSpPr/>
      </xdr:nvSpPr>
      <xdr:spPr>
        <a:xfrm>
          <a:off x="9588500" y="110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102876</xdr:rowOff>
    </xdr:from>
    <xdr:to>
      <xdr:col>55</xdr:col>
      <xdr:colOff>0</xdr:colOff>
      <xdr:row>64</xdr:row>
      <xdr:rowOff>103085</xdr:rowOff>
    </xdr:to>
    <xdr:cxnSp macro="">
      <xdr:nvCxnSpPr>
        <xdr:cNvPr id="251" name="直線コネクタ 250"/>
        <xdr:cNvCxnSpPr/>
      </xdr:nvCxnSpPr>
      <xdr:spPr>
        <a:xfrm>
          <a:off x="9639300" y="11075676"/>
          <a:ext cx="8382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52123</xdr:rowOff>
    </xdr:from>
    <xdr:to>
      <xdr:col>46</xdr:col>
      <xdr:colOff>38100</xdr:colOff>
      <xdr:row>64</xdr:row>
      <xdr:rowOff>153723</xdr:rowOff>
    </xdr:to>
    <xdr:sp macro="" textlink="">
      <xdr:nvSpPr>
        <xdr:cNvPr id="252" name="楕円 251"/>
        <xdr:cNvSpPr/>
      </xdr:nvSpPr>
      <xdr:spPr>
        <a:xfrm>
          <a:off x="8699500" y="110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102876</xdr:rowOff>
    </xdr:from>
    <xdr:to>
      <xdr:col>50</xdr:col>
      <xdr:colOff>114300</xdr:colOff>
      <xdr:row>64</xdr:row>
      <xdr:rowOff>102923</xdr:rowOff>
    </xdr:to>
    <xdr:cxnSp macro="">
      <xdr:nvCxnSpPr>
        <xdr:cNvPr id="253" name="直線コネクタ 252"/>
        <xdr:cNvCxnSpPr/>
      </xdr:nvCxnSpPr>
      <xdr:spPr>
        <a:xfrm flipV="1">
          <a:off x="8750300" y="11075676"/>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52161</xdr:rowOff>
    </xdr:from>
    <xdr:to>
      <xdr:col>41</xdr:col>
      <xdr:colOff>101600</xdr:colOff>
      <xdr:row>64</xdr:row>
      <xdr:rowOff>153761</xdr:rowOff>
    </xdr:to>
    <xdr:sp macro="" textlink="">
      <xdr:nvSpPr>
        <xdr:cNvPr id="254" name="楕円 253"/>
        <xdr:cNvSpPr/>
      </xdr:nvSpPr>
      <xdr:spPr>
        <a:xfrm>
          <a:off x="7810500" y="1102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102923</xdr:rowOff>
    </xdr:from>
    <xdr:to>
      <xdr:col>45</xdr:col>
      <xdr:colOff>177800</xdr:colOff>
      <xdr:row>64</xdr:row>
      <xdr:rowOff>102961</xdr:rowOff>
    </xdr:to>
    <xdr:cxnSp macro="">
      <xdr:nvCxnSpPr>
        <xdr:cNvPr id="255" name="直線コネクタ 254"/>
        <xdr:cNvCxnSpPr/>
      </xdr:nvCxnSpPr>
      <xdr:spPr>
        <a:xfrm flipV="1">
          <a:off x="7861300" y="1107572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52138</xdr:rowOff>
    </xdr:from>
    <xdr:to>
      <xdr:col>36</xdr:col>
      <xdr:colOff>165100</xdr:colOff>
      <xdr:row>64</xdr:row>
      <xdr:rowOff>153738</xdr:rowOff>
    </xdr:to>
    <xdr:sp macro="" textlink="">
      <xdr:nvSpPr>
        <xdr:cNvPr id="256" name="楕円 255"/>
        <xdr:cNvSpPr/>
      </xdr:nvSpPr>
      <xdr:spPr>
        <a:xfrm>
          <a:off x="6921500" y="1102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102938</xdr:rowOff>
    </xdr:from>
    <xdr:to>
      <xdr:col>41</xdr:col>
      <xdr:colOff>50800</xdr:colOff>
      <xdr:row>64</xdr:row>
      <xdr:rowOff>102961</xdr:rowOff>
    </xdr:to>
    <xdr:cxnSp macro="">
      <xdr:nvCxnSpPr>
        <xdr:cNvPr id="257" name="直線コネクタ 256"/>
        <xdr:cNvCxnSpPr/>
      </xdr:nvCxnSpPr>
      <xdr:spPr>
        <a:xfrm>
          <a:off x="6972300" y="11075738"/>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58" name="n_1aveValue【橋りょう・トンネル】&#10;一人当たり有形固定資産（償却資産）額"/>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59" name="n_2aveValue【橋りょう・トンネル】&#10;一人当たり有形固定資産（償却資産）額"/>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60" name="n_3aveValue【橋りょう・トンネル】&#10;一人当たり有形固定資産（償却資産）額"/>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61" name="n_4aveValue【橋りょう・トンネル】&#10;一人当たり有形固定資産（償却資産）額"/>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144803</xdr:rowOff>
    </xdr:from>
    <xdr:ext cx="534377" cy="259045"/>
    <xdr:sp macro="" textlink="">
      <xdr:nvSpPr>
        <xdr:cNvPr id="262" name="n_1mainValue【橋りょう・トンネル】&#10;一人当たり有形固定資産（償却資産）額"/>
        <xdr:cNvSpPr txBox="1"/>
      </xdr:nvSpPr>
      <xdr:spPr>
        <a:xfrm>
          <a:off x="9359411" y="1111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144850</xdr:rowOff>
    </xdr:from>
    <xdr:ext cx="534377" cy="259045"/>
    <xdr:sp macro="" textlink="">
      <xdr:nvSpPr>
        <xdr:cNvPr id="263" name="n_2mainValue【橋りょう・トンネル】&#10;一人当たり有形固定資産（償却資産）額"/>
        <xdr:cNvSpPr txBox="1"/>
      </xdr:nvSpPr>
      <xdr:spPr>
        <a:xfrm>
          <a:off x="8483111" y="11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144888</xdr:rowOff>
    </xdr:from>
    <xdr:ext cx="534377" cy="259045"/>
    <xdr:sp macro="" textlink="">
      <xdr:nvSpPr>
        <xdr:cNvPr id="264" name="n_3mainValue【橋りょう・トンネル】&#10;一人当たり有形固定資産（償却資産）額"/>
        <xdr:cNvSpPr txBox="1"/>
      </xdr:nvSpPr>
      <xdr:spPr>
        <a:xfrm>
          <a:off x="7594111" y="111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144865</xdr:rowOff>
    </xdr:from>
    <xdr:ext cx="534377" cy="259045"/>
    <xdr:sp macro="" textlink="">
      <xdr:nvSpPr>
        <xdr:cNvPr id="265" name="n_4mainValue【橋りょう・トンネル】&#10;一人当たり有形固定資産（償却資産）額"/>
        <xdr:cNvSpPr txBox="1"/>
      </xdr:nvSpPr>
      <xdr:spPr>
        <a:xfrm>
          <a:off x="6705111" y="111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96" name="【公営住宅】&#10;有形固定資産減価償却率平均値テキスト"/>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1995</xdr:rowOff>
    </xdr:from>
    <xdr:to>
      <xdr:col>24</xdr:col>
      <xdr:colOff>114300</xdr:colOff>
      <xdr:row>80</xdr:row>
      <xdr:rowOff>103595</xdr:rowOff>
    </xdr:to>
    <xdr:sp macro="" textlink="">
      <xdr:nvSpPr>
        <xdr:cNvPr id="307" name="楕円 306"/>
        <xdr:cNvSpPr/>
      </xdr:nvSpPr>
      <xdr:spPr>
        <a:xfrm>
          <a:off x="45847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24872</xdr:rowOff>
    </xdr:from>
    <xdr:ext cx="405111" cy="259045"/>
    <xdr:sp macro="" textlink="">
      <xdr:nvSpPr>
        <xdr:cNvPr id="308" name="【公営住宅】&#10;有形固定資産減価償却率該当値テキスト"/>
        <xdr:cNvSpPr txBox="1"/>
      </xdr:nvSpPr>
      <xdr:spPr>
        <a:xfrm>
          <a:off x="4673600" y="135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134257</xdr:rowOff>
    </xdr:from>
    <xdr:to>
      <xdr:col>20</xdr:col>
      <xdr:colOff>38100</xdr:colOff>
      <xdr:row>80</xdr:row>
      <xdr:rowOff>64407</xdr:rowOff>
    </xdr:to>
    <xdr:sp macro="" textlink="">
      <xdr:nvSpPr>
        <xdr:cNvPr id="309" name="楕円 308"/>
        <xdr:cNvSpPr/>
      </xdr:nvSpPr>
      <xdr:spPr>
        <a:xfrm>
          <a:off x="3746500" y="136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13607</xdr:rowOff>
    </xdr:from>
    <xdr:to>
      <xdr:col>24</xdr:col>
      <xdr:colOff>63500</xdr:colOff>
      <xdr:row>80</xdr:row>
      <xdr:rowOff>52795</xdr:rowOff>
    </xdr:to>
    <xdr:cxnSp macro="">
      <xdr:nvCxnSpPr>
        <xdr:cNvPr id="310" name="直線コネクタ 309"/>
        <xdr:cNvCxnSpPr/>
      </xdr:nvCxnSpPr>
      <xdr:spPr>
        <a:xfrm>
          <a:off x="3797300" y="1372960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163649</xdr:rowOff>
    </xdr:from>
    <xdr:to>
      <xdr:col>15</xdr:col>
      <xdr:colOff>101600</xdr:colOff>
      <xdr:row>80</xdr:row>
      <xdr:rowOff>93799</xdr:rowOff>
    </xdr:to>
    <xdr:sp macro="" textlink="">
      <xdr:nvSpPr>
        <xdr:cNvPr id="311" name="楕円 310"/>
        <xdr:cNvSpPr/>
      </xdr:nvSpPr>
      <xdr:spPr>
        <a:xfrm>
          <a:off x="2857500" y="13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13607</xdr:rowOff>
    </xdr:from>
    <xdr:to>
      <xdr:col>19</xdr:col>
      <xdr:colOff>177800</xdr:colOff>
      <xdr:row>80</xdr:row>
      <xdr:rowOff>42999</xdr:rowOff>
    </xdr:to>
    <xdr:cxnSp macro="">
      <xdr:nvCxnSpPr>
        <xdr:cNvPr id="312" name="直線コネクタ 311"/>
        <xdr:cNvCxnSpPr/>
      </xdr:nvCxnSpPr>
      <xdr:spPr>
        <a:xfrm flipV="1">
          <a:off x="2908300" y="1372960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37919</xdr:rowOff>
    </xdr:from>
    <xdr:to>
      <xdr:col>10</xdr:col>
      <xdr:colOff>165100</xdr:colOff>
      <xdr:row>81</xdr:row>
      <xdr:rowOff>139519</xdr:rowOff>
    </xdr:to>
    <xdr:sp macro="" textlink="">
      <xdr:nvSpPr>
        <xdr:cNvPr id="313" name="楕円 312"/>
        <xdr:cNvSpPr/>
      </xdr:nvSpPr>
      <xdr:spPr>
        <a:xfrm>
          <a:off x="1968500" y="139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42999</xdr:rowOff>
    </xdr:from>
    <xdr:to>
      <xdr:col>15</xdr:col>
      <xdr:colOff>50800</xdr:colOff>
      <xdr:row>81</xdr:row>
      <xdr:rowOff>88719</xdr:rowOff>
    </xdr:to>
    <xdr:cxnSp macro="">
      <xdr:nvCxnSpPr>
        <xdr:cNvPr id="314" name="直線コネクタ 313"/>
        <xdr:cNvCxnSpPr/>
      </xdr:nvCxnSpPr>
      <xdr:spPr>
        <a:xfrm flipV="1">
          <a:off x="2019300" y="13758999"/>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6894</xdr:rowOff>
    </xdr:from>
    <xdr:to>
      <xdr:col>6</xdr:col>
      <xdr:colOff>38100</xdr:colOff>
      <xdr:row>81</xdr:row>
      <xdr:rowOff>108494</xdr:rowOff>
    </xdr:to>
    <xdr:sp macro="" textlink="">
      <xdr:nvSpPr>
        <xdr:cNvPr id="315" name="楕円 314"/>
        <xdr:cNvSpPr/>
      </xdr:nvSpPr>
      <xdr:spPr>
        <a:xfrm>
          <a:off x="10795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57694</xdr:rowOff>
    </xdr:from>
    <xdr:to>
      <xdr:col>10</xdr:col>
      <xdr:colOff>114300</xdr:colOff>
      <xdr:row>81</xdr:row>
      <xdr:rowOff>88719</xdr:rowOff>
    </xdr:to>
    <xdr:cxnSp macro="">
      <xdr:nvCxnSpPr>
        <xdr:cNvPr id="316" name="直線コネクタ 315"/>
        <xdr:cNvCxnSpPr/>
      </xdr:nvCxnSpPr>
      <xdr:spPr>
        <a:xfrm>
          <a:off x="1130300" y="139451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129013</xdr:rowOff>
    </xdr:from>
    <xdr:ext cx="405111" cy="259045"/>
    <xdr:sp macro="" textlink="">
      <xdr:nvSpPr>
        <xdr:cNvPr id="317" name="n_1aveValue【公営住宅】&#10;有形固定資産減価償却率"/>
        <xdr:cNvSpPr txBox="1"/>
      </xdr:nvSpPr>
      <xdr:spPr>
        <a:xfrm>
          <a:off x="3582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58800</xdr:rowOff>
    </xdr:from>
    <xdr:ext cx="405111" cy="259045"/>
    <xdr:sp macro="" textlink="">
      <xdr:nvSpPr>
        <xdr:cNvPr id="318" name="n_2aveValue【公営住宅】&#10;有形固定資産減価償却率"/>
        <xdr:cNvSpPr txBox="1"/>
      </xdr:nvSpPr>
      <xdr:spPr>
        <a:xfrm>
          <a:off x="2705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319" name="n_3aveValue【公営住宅】&#10;有形固定資産減価償却率"/>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120848</xdr:rowOff>
    </xdr:from>
    <xdr:ext cx="405111" cy="259045"/>
    <xdr:sp macro="" textlink="">
      <xdr:nvSpPr>
        <xdr:cNvPr id="320" name="n_4aveValue【公営住宅】&#10;有形固定資産減価償却率"/>
        <xdr:cNvSpPr txBox="1"/>
      </xdr:nvSpPr>
      <xdr:spPr>
        <a:xfrm>
          <a:off x="927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80934</xdr:rowOff>
    </xdr:from>
    <xdr:ext cx="405111" cy="259045"/>
    <xdr:sp macro="" textlink="">
      <xdr:nvSpPr>
        <xdr:cNvPr id="321" name="n_1mainValue【公営住宅】&#10;有形固定資産減価償却率"/>
        <xdr:cNvSpPr txBox="1"/>
      </xdr:nvSpPr>
      <xdr:spPr>
        <a:xfrm>
          <a:off x="3582044" y="1345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110326</xdr:rowOff>
    </xdr:from>
    <xdr:ext cx="405111" cy="259045"/>
    <xdr:sp macro="" textlink="">
      <xdr:nvSpPr>
        <xdr:cNvPr id="322" name="n_2mainValue【公営住宅】&#10;有形固定資産減価償却率"/>
        <xdr:cNvSpPr txBox="1"/>
      </xdr:nvSpPr>
      <xdr:spPr>
        <a:xfrm>
          <a:off x="2705744" y="1348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156046</xdr:rowOff>
    </xdr:from>
    <xdr:ext cx="405111" cy="259045"/>
    <xdr:sp macro="" textlink="">
      <xdr:nvSpPr>
        <xdr:cNvPr id="323" name="n_3mainValue【公営住宅】&#10;有形固定資産減価償却率"/>
        <xdr:cNvSpPr txBox="1"/>
      </xdr:nvSpPr>
      <xdr:spPr>
        <a:xfrm>
          <a:off x="18167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125021</xdr:rowOff>
    </xdr:from>
    <xdr:ext cx="405111" cy="259045"/>
    <xdr:sp macro="" textlink="">
      <xdr:nvSpPr>
        <xdr:cNvPr id="324" name="n_4mainValue【公営住宅】&#10;有形固定資産減価償却率"/>
        <xdr:cNvSpPr txBox="1"/>
      </xdr:nvSpPr>
      <xdr:spPr>
        <a:xfrm>
          <a:off x="927744" y="1366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51" name="【公営住宅】&#10;一人当たり面積平均値テキスト"/>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100457</xdr:rowOff>
    </xdr:from>
    <xdr:to>
      <xdr:col>55</xdr:col>
      <xdr:colOff>50800</xdr:colOff>
      <xdr:row>86</xdr:row>
      <xdr:rowOff>30607</xdr:rowOff>
    </xdr:to>
    <xdr:sp macro="" textlink="">
      <xdr:nvSpPr>
        <xdr:cNvPr id="362" name="楕円 361"/>
        <xdr:cNvSpPr/>
      </xdr:nvSpPr>
      <xdr:spPr>
        <a:xfrm>
          <a:off x="10426700" y="1467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15384</xdr:rowOff>
    </xdr:from>
    <xdr:ext cx="469744" cy="259045"/>
    <xdr:sp macro="" textlink="">
      <xdr:nvSpPr>
        <xdr:cNvPr id="363" name="【公営住宅】&#10;一人当たり面積該当値テキスト"/>
        <xdr:cNvSpPr txBox="1"/>
      </xdr:nvSpPr>
      <xdr:spPr>
        <a:xfrm>
          <a:off x="10515600" y="1458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100000</xdr:rowOff>
    </xdr:from>
    <xdr:to>
      <xdr:col>50</xdr:col>
      <xdr:colOff>165100</xdr:colOff>
      <xdr:row>86</xdr:row>
      <xdr:rowOff>30150</xdr:rowOff>
    </xdr:to>
    <xdr:sp macro="" textlink="">
      <xdr:nvSpPr>
        <xdr:cNvPr id="364" name="楕円 363"/>
        <xdr:cNvSpPr/>
      </xdr:nvSpPr>
      <xdr:spPr>
        <a:xfrm>
          <a:off x="9588500" y="1467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150800</xdr:rowOff>
    </xdr:from>
    <xdr:to>
      <xdr:col>55</xdr:col>
      <xdr:colOff>0</xdr:colOff>
      <xdr:row>85</xdr:row>
      <xdr:rowOff>151257</xdr:rowOff>
    </xdr:to>
    <xdr:cxnSp macro="">
      <xdr:nvCxnSpPr>
        <xdr:cNvPr id="365" name="直線コネクタ 364"/>
        <xdr:cNvCxnSpPr/>
      </xdr:nvCxnSpPr>
      <xdr:spPr>
        <a:xfrm>
          <a:off x="9639300" y="14724050"/>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97713</xdr:rowOff>
    </xdr:from>
    <xdr:to>
      <xdr:col>46</xdr:col>
      <xdr:colOff>38100</xdr:colOff>
      <xdr:row>86</xdr:row>
      <xdr:rowOff>27863</xdr:rowOff>
    </xdr:to>
    <xdr:sp macro="" textlink="">
      <xdr:nvSpPr>
        <xdr:cNvPr id="366" name="楕円 365"/>
        <xdr:cNvSpPr/>
      </xdr:nvSpPr>
      <xdr:spPr>
        <a:xfrm>
          <a:off x="8699500" y="1467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148513</xdr:rowOff>
    </xdr:from>
    <xdr:to>
      <xdr:col>50</xdr:col>
      <xdr:colOff>114300</xdr:colOff>
      <xdr:row>85</xdr:row>
      <xdr:rowOff>150800</xdr:rowOff>
    </xdr:to>
    <xdr:cxnSp macro="">
      <xdr:nvCxnSpPr>
        <xdr:cNvPr id="367" name="直線コネクタ 366"/>
        <xdr:cNvCxnSpPr/>
      </xdr:nvCxnSpPr>
      <xdr:spPr>
        <a:xfrm>
          <a:off x="8750300" y="1472176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121031</xdr:rowOff>
    </xdr:from>
    <xdr:to>
      <xdr:col>41</xdr:col>
      <xdr:colOff>101600</xdr:colOff>
      <xdr:row>86</xdr:row>
      <xdr:rowOff>51181</xdr:rowOff>
    </xdr:to>
    <xdr:sp macro="" textlink="">
      <xdr:nvSpPr>
        <xdr:cNvPr id="368" name="楕円 367"/>
        <xdr:cNvSpPr/>
      </xdr:nvSpPr>
      <xdr:spPr>
        <a:xfrm>
          <a:off x="7810500" y="1469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148513</xdr:rowOff>
    </xdr:from>
    <xdr:to>
      <xdr:col>45</xdr:col>
      <xdr:colOff>177800</xdr:colOff>
      <xdr:row>86</xdr:row>
      <xdr:rowOff>381</xdr:rowOff>
    </xdr:to>
    <xdr:cxnSp macro="">
      <xdr:nvCxnSpPr>
        <xdr:cNvPr id="369" name="直線コネクタ 368"/>
        <xdr:cNvCxnSpPr/>
      </xdr:nvCxnSpPr>
      <xdr:spPr>
        <a:xfrm flipV="1">
          <a:off x="7861300" y="14721763"/>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121259</xdr:rowOff>
    </xdr:from>
    <xdr:to>
      <xdr:col>36</xdr:col>
      <xdr:colOff>165100</xdr:colOff>
      <xdr:row>86</xdr:row>
      <xdr:rowOff>51409</xdr:rowOff>
    </xdr:to>
    <xdr:sp macro="" textlink="">
      <xdr:nvSpPr>
        <xdr:cNvPr id="370" name="楕円 369"/>
        <xdr:cNvSpPr/>
      </xdr:nvSpPr>
      <xdr:spPr>
        <a:xfrm>
          <a:off x="6921500" y="1469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381</xdr:rowOff>
    </xdr:from>
    <xdr:to>
      <xdr:col>41</xdr:col>
      <xdr:colOff>50800</xdr:colOff>
      <xdr:row>86</xdr:row>
      <xdr:rowOff>609</xdr:rowOff>
    </xdr:to>
    <xdr:cxnSp macro="">
      <xdr:nvCxnSpPr>
        <xdr:cNvPr id="371" name="直線コネクタ 370"/>
        <xdr:cNvCxnSpPr/>
      </xdr:nvCxnSpPr>
      <xdr:spPr>
        <a:xfrm flipV="1">
          <a:off x="6972300" y="1474508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72" name="n_1aveValue【公営住宅】&#10;一人当たり面積"/>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73" name="n_2aveValue【公営住宅】&#10;一人当たり面積"/>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74" name="n_3aveValue【公営住宅】&#10;一人当たり面積"/>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75" name="n_4aveValue【公営住宅】&#10;一人当たり面積"/>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21277</xdr:rowOff>
    </xdr:from>
    <xdr:ext cx="469744" cy="259045"/>
    <xdr:sp macro="" textlink="">
      <xdr:nvSpPr>
        <xdr:cNvPr id="376" name="n_1mainValue【公営住宅】&#10;一人当たり面積"/>
        <xdr:cNvSpPr txBox="1"/>
      </xdr:nvSpPr>
      <xdr:spPr>
        <a:xfrm>
          <a:off x="9391727" y="1476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18990</xdr:rowOff>
    </xdr:from>
    <xdr:ext cx="469744" cy="259045"/>
    <xdr:sp macro="" textlink="">
      <xdr:nvSpPr>
        <xdr:cNvPr id="377" name="n_2mainValue【公営住宅】&#10;一人当たり面積"/>
        <xdr:cNvSpPr txBox="1"/>
      </xdr:nvSpPr>
      <xdr:spPr>
        <a:xfrm>
          <a:off x="8515427" y="1476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42308</xdr:rowOff>
    </xdr:from>
    <xdr:ext cx="469744" cy="259045"/>
    <xdr:sp macro="" textlink="">
      <xdr:nvSpPr>
        <xdr:cNvPr id="378" name="n_3mainValue【公営住宅】&#10;一人当たり面積"/>
        <xdr:cNvSpPr txBox="1"/>
      </xdr:nvSpPr>
      <xdr:spPr>
        <a:xfrm>
          <a:off x="7626427" y="1478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42536</xdr:rowOff>
    </xdr:from>
    <xdr:ext cx="469744" cy="259045"/>
    <xdr:sp macro="" textlink="">
      <xdr:nvSpPr>
        <xdr:cNvPr id="379" name="n_4mainValue【公営住宅】&#10;一人当たり面積"/>
        <xdr:cNvSpPr txBox="1"/>
      </xdr:nvSpPr>
      <xdr:spPr>
        <a:xfrm>
          <a:off x="6737427" y="1478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21" name="直線コネクタ 420"/>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24"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25" name="直線コネクタ 424"/>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26" name="【認定こども園・幼稚園・保育所】&#10;有形固定資産減価償却率平均値テキスト"/>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7" name="フローチャート: 判断 426"/>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28" name="フローチャート: 判断 427"/>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29" name="フローチャート: 判断 428"/>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0" name="フローチャート: 判断 429"/>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61323</xdr:rowOff>
    </xdr:from>
    <xdr:to>
      <xdr:col>85</xdr:col>
      <xdr:colOff>177800</xdr:colOff>
      <xdr:row>36</xdr:row>
      <xdr:rowOff>162923</xdr:rowOff>
    </xdr:to>
    <xdr:sp macro="" textlink="">
      <xdr:nvSpPr>
        <xdr:cNvPr id="437" name="楕円 436"/>
        <xdr:cNvSpPr/>
      </xdr:nvSpPr>
      <xdr:spPr>
        <a:xfrm>
          <a:off x="162687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84200</xdr:rowOff>
    </xdr:from>
    <xdr:ext cx="405111" cy="259045"/>
    <xdr:sp macro="" textlink="">
      <xdr:nvSpPr>
        <xdr:cNvPr id="438" name="【認定こども園・幼稚園・保育所】&#10;有形固定資産減価償却率該当値テキスト"/>
        <xdr:cNvSpPr txBox="1"/>
      </xdr:nvSpPr>
      <xdr:spPr>
        <a:xfrm>
          <a:off x="16357600" y="608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69487</xdr:rowOff>
    </xdr:from>
    <xdr:to>
      <xdr:col>81</xdr:col>
      <xdr:colOff>101600</xdr:colOff>
      <xdr:row>36</xdr:row>
      <xdr:rowOff>171087</xdr:rowOff>
    </xdr:to>
    <xdr:sp macro="" textlink="">
      <xdr:nvSpPr>
        <xdr:cNvPr id="439" name="楕円 438"/>
        <xdr:cNvSpPr/>
      </xdr:nvSpPr>
      <xdr:spPr>
        <a:xfrm>
          <a:off x="154305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112123</xdr:rowOff>
    </xdr:from>
    <xdr:to>
      <xdr:col>85</xdr:col>
      <xdr:colOff>127000</xdr:colOff>
      <xdr:row>36</xdr:row>
      <xdr:rowOff>120287</xdr:rowOff>
    </xdr:to>
    <xdr:cxnSp macro="">
      <xdr:nvCxnSpPr>
        <xdr:cNvPr id="440" name="直線コネクタ 439"/>
        <xdr:cNvCxnSpPr/>
      </xdr:nvCxnSpPr>
      <xdr:spPr>
        <a:xfrm flipV="1">
          <a:off x="15481300" y="628432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56424</xdr:rowOff>
    </xdr:from>
    <xdr:to>
      <xdr:col>76</xdr:col>
      <xdr:colOff>165100</xdr:colOff>
      <xdr:row>36</xdr:row>
      <xdr:rowOff>158024</xdr:rowOff>
    </xdr:to>
    <xdr:sp macro="" textlink="">
      <xdr:nvSpPr>
        <xdr:cNvPr id="441" name="楕円 440"/>
        <xdr:cNvSpPr/>
      </xdr:nvSpPr>
      <xdr:spPr>
        <a:xfrm>
          <a:off x="14541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107224</xdr:rowOff>
    </xdr:from>
    <xdr:to>
      <xdr:col>81</xdr:col>
      <xdr:colOff>50800</xdr:colOff>
      <xdr:row>36</xdr:row>
      <xdr:rowOff>120287</xdr:rowOff>
    </xdr:to>
    <xdr:cxnSp macro="">
      <xdr:nvCxnSpPr>
        <xdr:cNvPr id="442" name="直線コネクタ 441"/>
        <xdr:cNvCxnSpPr/>
      </xdr:nvCxnSpPr>
      <xdr:spPr>
        <a:xfrm>
          <a:off x="14592300" y="627942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162560</xdr:rowOff>
    </xdr:from>
    <xdr:to>
      <xdr:col>72</xdr:col>
      <xdr:colOff>38100</xdr:colOff>
      <xdr:row>40</xdr:row>
      <xdr:rowOff>92710</xdr:rowOff>
    </xdr:to>
    <xdr:sp macro="" textlink="">
      <xdr:nvSpPr>
        <xdr:cNvPr id="443" name="楕円 442"/>
        <xdr:cNvSpPr/>
      </xdr:nvSpPr>
      <xdr:spPr>
        <a:xfrm>
          <a:off x="13652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107224</xdr:rowOff>
    </xdr:from>
    <xdr:to>
      <xdr:col>76</xdr:col>
      <xdr:colOff>114300</xdr:colOff>
      <xdr:row>40</xdr:row>
      <xdr:rowOff>41910</xdr:rowOff>
    </xdr:to>
    <xdr:cxnSp macro="">
      <xdr:nvCxnSpPr>
        <xdr:cNvPr id="444" name="直線コネクタ 443"/>
        <xdr:cNvCxnSpPr/>
      </xdr:nvCxnSpPr>
      <xdr:spPr>
        <a:xfrm flipV="1">
          <a:off x="13703300" y="6279424"/>
          <a:ext cx="889000" cy="62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134801</xdr:rowOff>
    </xdr:from>
    <xdr:to>
      <xdr:col>67</xdr:col>
      <xdr:colOff>101600</xdr:colOff>
      <xdr:row>40</xdr:row>
      <xdr:rowOff>64951</xdr:rowOff>
    </xdr:to>
    <xdr:sp macro="" textlink="">
      <xdr:nvSpPr>
        <xdr:cNvPr id="445" name="楕円 444"/>
        <xdr:cNvSpPr/>
      </xdr:nvSpPr>
      <xdr:spPr>
        <a:xfrm>
          <a:off x="12763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14151</xdr:rowOff>
    </xdr:from>
    <xdr:to>
      <xdr:col>71</xdr:col>
      <xdr:colOff>177800</xdr:colOff>
      <xdr:row>40</xdr:row>
      <xdr:rowOff>41910</xdr:rowOff>
    </xdr:to>
    <xdr:cxnSp macro="">
      <xdr:nvCxnSpPr>
        <xdr:cNvPr id="446" name="直線コネクタ 445"/>
        <xdr:cNvCxnSpPr/>
      </xdr:nvCxnSpPr>
      <xdr:spPr>
        <a:xfrm>
          <a:off x="12814300" y="687215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77305</xdr:rowOff>
    </xdr:from>
    <xdr:ext cx="405111" cy="259045"/>
    <xdr:sp macro="" textlink="">
      <xdr:nvSpPr>
        <xdr:cNvPr id="447" name="n_1aveValue【認定こども園・幼稚園・保育所】&#10;有形固定資産減価償却率"/>
        <xdr:cNvSpPr txBox="1"/>
      </xdr:nvSpPr>
      <xdr:spPr>
        <a:xfrm>
          <a:off x="15266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75673</xdr:rowOff>
    </xdr:from>
    <xdr:ext cx="405111" cy="259045"/>
    <xdr:sp macro="" textlink="">
      <xdr:nvSpPr>
        <xdr:cNvPr id="448" name="n_2aveValue【認定こども園・幼稚園・保育所】&#10;有形固定資産減価償却率"/>
        <xdr:cNvSpPr txBox="1"/>
      </xdr:nvSpPr>
      <xdr:spPr>
        <a:xfrm>
          <a:off x="14389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449" name="n_3aveValue【認定こども園・幼稚園・保育所】&#10;有形固定資産減価償却率"/>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0"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16164</xdr:rowOff>
    </xdr:from>
    <xdr:ext cx="405111" cy="259045"/>
    <xdr:sp macro="" textlink="">
      <xdr:nvSpPr>
        <xdr:cNvPr id="451" name="n_1mainValue【認定こども園・幼稚園・保育所】&#10;有形固定資産減価償却率"/>
        <xdr:cNvSpPr txBox="1"/>
      </xdr:nvSpPr>
      <xdr:spPr>
        <a:xfrm>
          <a:off x="152660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3101</xdr:rowOff>
    </xdr:from>
    <xdr:ext cx="405111" cy="259045"/>
    <xdr:sp macro="" textlink="">
      <xdr:nvSpPr>
        <xdr:cNvPr id="452" name="n_2mainValue【認定こども園・幼稚園・保育所】&#10;有形固定資産減価償却率"/>
        <xdr:cNvSpPr txBox="1"/>
      </xdr:nvSpPr>
      <xdr:spPr>
        <a:xfrm>
          <a:off x="14389744"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83837</xdr:rowOff>
    </xdr:from>
    <xdr:ext cx="405111" cy="259045"/>
    <xdr:sp macro="" textlink="">
      <xdr:nvSpPr>
        <xdr:cNvPr id="453" name="n_3mainValue【認定こども園・幼稚園・保育所】&#10;有形固定資産減価償却率"/>
        <xdr:cNvSpPr txBox="1"/>
      </xdr:nvSpPr>
      <xdr:spPr>
        <a:xfrm>
          <a:off x="13500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56078</xdr:rowOff>
    </xdr:from>
    <xdr:ext cx="405111" cy="259045"/>
    <xdr:sp macro="" textlink="">
      <xdr:nvSpPr>
        <xdr:cNvPr id="454" name="n_4mainValue【認定こども園・幼稚園・保育所】&#10;有形固定資産減価償却率"/>
        <xdr:cNvSpPr txBox="1"/>
      </xdr:nvSpPr>
      <xdr:spPr>
        <a:xfrm>
          <a:off x="12611744" y="691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76" name="直線コネクタ 475"/>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79"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80" name="直線コネクタ 479"/>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481" name="【認定こども園・幼稚園・保育所】&#10;一人当たり面積平均値テキスト"/>
        <xdr:cNvSpPr txBox="1"/>
      </xdr:nvSpPr>
      <xdr:spPr>
        <a:xfrm>
          <a:off x="221996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2" name="フローチャート: 判断 481"/>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83" name="フローチャート: 判断 482"/>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84" name="フローチャート: 判断 483"/>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85" name="フローチャート: 判断 484"/>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86" name="フローチャート: 判断 485"/>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128270</xdr:rowOff>
    </xdr:from>
    <xdr:to>
      <xdr:col>116</xdr:col>
      <xdr:colOff>114300</xdr:colOff>
      <xdr:row>37</xdr:row>
      <xdr:rowOff>58420</xdr:rowOff>
    </xdr:to>
    <xdr:sp macro="" textlink="">
      <xdr:nvSpPr>
        <xdr:cNvPr id="492" name="楕円 491"/>
        <xdr:cNvSpPr/>
      </xdr:nvSpPr>
      <xdr:spPr>
        <a:xfrm>
          <a:off x="22110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151147</xdr:rowOff>
    </xdr:from>
    <xdr:ext cx="469744" cy="259045"/>
    <xdr:sp macro="" textlink="">
      <xdr:nvSpPr>
        <xdr:cNvPr id="493" name="【認定こども園・幼稚園・保育所】&#10;一人当たり面積該当値テキスト"/>
        <xdr:cNvSpPr txBox="1"/>
      </xdr:nvSpPr>
      <xdr:spPr>
        <a:xfrm>
          <a:off x="22199600"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123698</xdr:rowOff>
    </xdr:from>
    <xdr:to>
      <xdr:col>112</xdr:col>
      <xdr:colOff>38100</xdr:colOff>
      <xdr:row>37</xdr:row>
      <xdr:rowOff>53848</xdr:rowOff>
    </xdr:to>
    <xdr:sp macro="" textlink="">
      <xdr:nvSpPr>
        <xdr:cNvPr id="494" name="楕円 493"/>
        <xdr:cNvSpPr/>
      </xdr:nvSpPr>
      <xdr:spPr>
        <a:xfrm>
          <a:off x="21272500" y="62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3048</xdr:rowOff>
    </xdr:from>
    <xdr:to>
      <xdr:col>116</xdr:col>
      <xdr:colOff>63500</xdr:colOff>
      <xdr:row>37</xdr:row>
      <xdr:rowOff>7620</xdr:rowOff>
    </xdr:to>
    <xdr:cxnSp macro="">
      <xdr:nvCxnSpPr>
        <xdr:cNvPr id="495" name="直線コネクタ 494"/>
        <xdr:cNvCxnSpPr/>
      </xdr:nvCxnSpPr>
      <xdr:spPr>
        <a:xfrm>
          <a:off x="21323300" y="634669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77978</xdr:rowOff>
    </xdr:from>
    <xdr:to>
      <xdr:col>107</xdr:col>
      <xdr:colOff>101600</xdr:colOff>
      <xdr:row>37</xdr:row>
      <xdr:rowOff>8128</xdr:rowOff>
    </xdr:to>
    <xdr:sp macro="" textlink="">
      <xdr:nvSpPr>
        <xdr:cNvPr id="496" name="楕円 495"/>
        <xdr:cNvSpPr/>
      </xdr:nvSpPr>
      <xdr:spPr>
        <a:xfrm>
          <a:off x="20383500" y="62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128778</xdr:rowOff>
    </xdr:from>
    <xdr:to>
      <xdr:col>111</xdr:col>
      <xdr:colOff>177800</xdr:colOff>
      <xdr:row>37</xdr:row>
      <xdr:rowOff>3048</xdr:rowOff>
    </xdr:to>
    <xdr:cxnSp macro="">
      <xdr:nvCxnSpPr>
        <xdr:cNvPr id="497" name="直線コネクタ 496"/>
        <xdr:cNvCxnSpPr/>
      </xdr:nvCxnSpPr>
      <xdr:spPr>
        <a:xfrm>
          <a:off x="20434300" y="630097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146558</xdr:rowOff>
    </xdr:from>
    <xdr:to>
      <xdr:col>102</xdr:col>
      <xdr:colOff>165100</xdr:colOff>
      <xdr:row>38</xdr:row>
      <xdr:rowOff>76708</xdr:rowOff>
    </xdr:to>
    <xdr:sp macro="" textlink="">
      <xdr:nvSpPr>
        <xdr:cNvPr id="498" name="楕円 497"/>
        <xdr:cNvSpPr/>
      </xdr:nvSpPr>
      <xdr:spPr>
        <a:xfrm>
          <a:off x="19494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128778</xdr:rowOff>
    </xdr:from>
    <xdr:to>
      <xdr:col>107</xdr:col>
      <xdr:colOff>50800</xdr:colOff>
      <xdr:row>38</xdr:row>
      <xdr:rowOff>25908</xdr:rowOff>
    </xdr:to>
    <xdr:cxnSp macro="">
      <xdr:nvCxnSpPr>
        <xdr:cNvPr id="499" name="直線コネクタ 498"/>
        <xdr:cNvCxnSpPr/>
      </xdr:nvCxnSpPr>
      <xdr:spPr>
        <a:xfrm flipV="1">
          <a:off x="19545300" y="6300978"/>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146558</xdr:rowOff>
    </xdr:from>
    <xdr:to>
      <xdr:col>98</xdr:col>
      <xdr:colOff>38100</xdr:colOff>
      <xdr:row>38</xdr:row>
      <xdr:rowOff>76708</xdr:rowOff>
    </xdr:to>
    <xdr:sp macro="" textlink="">
      <xdr:nvSpPr>
        <xdr:cNvPr id="500" name="楕円 499"/>
        <xdr:cNvSpPr/>
      </xdr:nvSpPr>
      <xdr:spPr>
        <a:xfrm>
          <a:off x="18605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25908</xdr:rowOff>
    </xdr:from>
    <xdr:to>
      <xdr:col>102</xdr:col>
      <xdr:colOff>114300</xdr:colOff>
      <xdr:row>38</xdr:row>
      <xdr:rowOff>25908</xdr:rowOff>
    </xdr:to>
    <xdr:cxnSp macro="">
      <xdr:nvCxnSpPr>
        <xdr:cNvPr id="501" name="直線コネクタ 500"/>
        <xdr:cNvCxnSpPr/>
      </xdr:nvCxnSpPr>
      <xdr:spPr>
        <a:xfrm>
          <a:off x="18656300" y="6541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502" name="n_1aveValue【認定こども園・幼稚園・保育所】&#10;一人当たり面積"/>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503" name="n_2aveValue【認定こども園・幼稚園・保育所】&#10;一人当たり面積"/>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504" name="n_3aveValue【認定こども園・幼稚園・保育所】&#10;一人当たり面積"/>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505" name="n_4aveValue【認定こども園・幼稚園・保育所】&#10;一人当たり面積"/>
        <xdr:cNvSpPr txBox="1"/>
      </xdr:nvSpPr>
      <xdr:spPr>
        <a:xfrm>
          <a:off x="18421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70375</xdr:rowOff>
    </xdr:from>
    <xdr:ext cx="469744" cy="259045"/>
    <xdr:sp macro="" textlink="">
      <xdr:nvSpPr>
        <xdr:cNvPr id="506" name="n_1mainValue【認定こども園・幼稚園・保育所】&#10;一人当たり面積"/>
        <xdr:cNvSpPr txBox="1"/>
      </xdr:nvSpPr>
      <xdr:spPr>
        <a:xfrm>
          <a:off x="21075727" y="607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24655</xdr:rowOff>
    </xdr:from>
    <xdr:ext cx="469744" cy="259045"/>
    <xdr:sp macro="" textlink="">
      <xdr:nvSpPr>
        <xdr:cNvPr id="507" name="n_2mainValue【認定こども園・幼稚園・保育所】&#10;一人当たり面積"/>
        <xdr:cNvSpPr txBox="1"/>
      </xdr:nvSpPr>
      <xdr:spPr>
        <a:xfrm>
          <a:off x="20199427" y="602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93235</xdr:rowOff>
    </xdr:from>
    <xdr:ext cx="469744" cy="259045"/>
    <xdr:sp macro="" textlink="">
      <xdr:nvSpPr>
        <xdr:cNvPr id="508" name="n_3mainValue【認定こども園・幼稚園・保育所】&#10;一人当たり面積"/>
        <xdr:cNvSpPr txBox="1"/>
      </xdr:nvSpPr>
      <xdr:spPr>
        <a:xfrm>
          <a:off x="19310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93235</xdr:rowOff>
    </xdr:from>
    <xdr:ext cx="469744" cy="259045"/>
    <xdr:sp macro="" textlink="">
      <xdr:nvSpPr>
        <xdr:cNvPr id="509" name="n_4mainValue【認定こども園・幼稚園・保育所】&#10;一人当たり面積"/>
        <xdr:cNvSpPr txBox="1"/>
      </xdr:nvSpPr>
      <xdr:spPr>
        <a:xfrm>
          <a:off x="18421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34" name="直線コネクタ 533"/>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35"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36" name="直線コネクタ 535"/>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37"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8" name="直線コネクタ 537"/>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39" name="【学校施設】&#10;有形固定資産減価償却率平均値テキスト"/>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0" name="フローチャート: 判断 539"/>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1" name="フローチャート: 判断 540"/>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42" name="フローチャート: 判断 541"/>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43" name="フローチャート: 判断 542"/>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44" name="フローチャート: 判断 543"/>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124460</xdr:rowOff>
    </xdr:from>
    <xdr:to>
      <xdr:col>85</xdr:col>
      <xdr:colOff>177800</xdr:colOff>
      <xdr:row>61</xdr:row>
      <xdr:rowOff>54610</xdr:rowOff>
    </xdr:to>
    <xdr:sp macro="" textlink="">
      <xdr:nvSpPr>
        <xdr:cNvPr id="550" name="楕円 549"/>
        <xdr:cNvSpPr/>
      </xdr:nvSpPr>
      <xdr:spPr>
        <a:xfrm>
          <a:off x="162687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102887</xdr:rowOff>
    </xdr:from>
    <xdr:ext cx="405111" cy="259045"/>
    <xdr:sp macro="" textlink="">
      <xdr:nvSpPr>
        <xdr:cNvPr id="551" name="【学校施設】&#10;有形固定資産減価償却率該当値テキスト"/>
        <xdr:cNvSpPr txBox="1"/>
      </xdr:nvSpPr>
      <xdr:spPr>
        <a:xfrm>
          <a:off x="16357600"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52070</xdr:rowOff>
    </xdr:from>
    <xdr:to>
      <xdr:col>81</xdr:col>
      <xdr:colOff>101600</xdr:colOff>
      <xdr:row>61</xdr:row>
      <xdr:rowOff>153670</xdr:rowOff>
    </xdr:to>
    <xdr:sp macro="" textlink="">
      <xdr:nvSpPr>
        <xdr:cNvPr id="552" name="楕円 551"/>
        <xdr:cNvSpPr/>
      </xdr:nvSpPr>
      <xdr:spPr>
        <a:xfrm>
          <a:off x="1543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3810</xdr:rowOff>
    </xdr:from>
    <xdr:to>
      <xdr:col>85</xdr:col>
      <xdr:colOff>127000</xdr:colOff>
      <xdr:row>61</xdr:row>
      <xdr:rowOff>102870</xdr:rowOff>
    </xdr:to>
    <xdr:cxnSp macro="">
      <xdr:nvCxnSpPr>
        <xdr:cNvPr id="553" name="直線コネクタ 552"/>
        <xdr:cNvCxnSpPr/>
      </xdr:nvCxnSpPr>
      <xdr:spPr>
        <a:xfrm flipV="1">
          <a:off x="15481300" y="104622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25400</xdr:rowOff>
    </xdr:from>
    <xdr:to>
      <xdr:col>76</xdr:col>
      <xdr:colOff>165100</xdr:colOff>
      <xdr:row>61</xdr:row>
      <xdr:rowOff>127000</xdr:rowOff>
    </xdr:to>
    <xdr:sp macro="" textlink="">
      <xdr:nvSpPr>
        <xdr:cNvPr id="554" name="楕円 553"/>
        <xdr:cNvSpPr/>
      </xdr:nvSpPr>
      <xdr:spPr>
        <a:xfrm>
          <a:off x="14541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76200</xdr:rowOff>
    </xdr:from>
    <xdr:to>
      <xdr:col>81</xdr:col>
      <xdr:colOff>50800</xdr:colOff>
      <xdr:row>61</xdr:row>
      <xdr:rowOff>102870</xdr:rowOff>
    </xdr:to>
    <xdr:cxnSp macro="">
      <xdr:nvCxnSpPr>
        <xdr:cNvPr id="555" name="直線コネクタ 554"/>
        <xdr:cNvCxnSpPr/>
      </xdr:nvCxnSpPr>
      <xdr:spPr>
        <a:xfrm>
          <a:off x="14592300" y="105346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162560</xdr:rowOff>
    </xdr:from>
    <xdr:to>
      <xdr:col>72</xdr:col>
      <xdr:colOff>38100</xdr:colOff>
      <xdr:row>61</xdr:row>
      <xdr:rowOff>92710</xdr:rowOff>
    </xdr:to>
    <xdr:sp macro="" textlink="">
      <xdr:nvSpPr>
        <xdr:cNvPr id="556" name="楕円 555"/>
        <xdr:cNvSpPr/>
      </xdr:nvSpPr>
      <xdr:spPr>
        <a:xfrm>
          <a:off x="13652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41910</xdr:rowOff>
    </xdr:from>
    <xdr:to>
      <xdr:col>76</xdr:col>
      <xdr:colOff>114300</xdr:colOff>
      <xdr:row>61</xdr:row>
      <xdr:rowOff>76200</xdr:rowOff>
    </xdr:to>
    <xdr:cxnSp macro="">
      <xdr:nvCxnSpPr>
        <xdr:cNvPr id="557" name="直線コネクタ 556"/>
        <xdr:cNvCxnSpPr/>
      </xdr:nvCxnSpPr>
      <xdr:spPr>
        <a:xfrm>
          <a:off x="13703300" y="105003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128270</xdr:rowOff>
    </xdr:from>
    <xdr:to>
      <xdr:col>67</xdr:col>
      <xdr:colOff>101600</xdr:colOff>
      <xdr:row>61</xdr:row>
      <xdr:rowOff>58420</xdr:rowOff>
    </xdr:to>
    <xdr:sp macro="" textlink="">
      <xdr:nvSpPr>
        <xdr:cNvPr id="558" name="楕円 557"/>
        <xdr:cNvSpPr/>
      </xdr:nvSpPr>
      <xdr:spPr>
        <a:xfrm>
          <a:off x="12763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7620</xdr:rowOff>
    </xdr:from>
    <xdr:to>
      <xdr:col>71</xdr:col>
      <xdr:colOff>177800</xdr:colOff>
      <xdr:row>61</xdr:row>
      <xdr:rowOff>41910</xdr:rowOff>
    </xdr:to>
    <xdr:cxnSp macro="">
      <xdr:nvCxnSpPr>
        <xdr:cNvPr id="559" name="直線コネクタ 558"/>
        <xdr:cNvCxnSpPr/>
      </xdr:nvCxnSpPr>
      <xdr:spPr>
        <a:xfrm>
          <a:off x="12814300" y="104660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60"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561" name="n_2aveValue【学校施設】&#10;有形固定資産減価償却率"/>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62" name="n_3aveValue【学校施設】&#10;有形固定資産減価償却率"/>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563" name="n_4aveValue【学校施設】&#10;有形固定資産減価償却率"/>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144797</xdr:rowOff>
    </xdr:from>
    <xdr:ext cx="405111" cy="259045"/>
    <xdr:sp macro="" textlink="">
      <xdr:nvSpPr>
        <xdr:cNvPr id="564" name="n_1mainValue【学校施設】&#10;有形固定資産減価償却率"/>
        <xdr:cNvSpPr txBox="1"/>
      </xdr:nvSpPr>
      <xdr:spPr>
        <a:xfrm>
          <a:off x="15266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118127</xdr:rowOff>
    </xdr:from>
    <xdr:ext cx="405111" cy="259045"/>
    <xdr:sp macro="" textlink="">
      <xdr:nvSpPr>
        <xdr:cNvPr id="565" name="n_2mainValue【学校施設】&#10;有形固定資産減価償却率"/>
        <xdr:cNvSpPr txBox="1"/>
      </xdr:nvSpPr>
      <xdr:spPr>
        <a:xfrm>
          <a:off x="143897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83837</xdr:rowOff>
    </xdr:from>
    <xdr:ext cx="405111" cy="259045"/>
    <xdr:sp macro="" textlink="">
      <xdr:nvSpPr>
        <xdr:cNvPr id="566" name="n_3mainValue【学校施設】&#10;有形固定資産減価償却率"/>
        <xdr:cNvSpPr txBox="1"/>
      </xdr:nvSpPr>
      <xdr:spPr>
        <a:xfrm>
          <a:off x="13500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49547</xdr:rowOff>
    </xdr:from>
    <xdr:ext cx="405111" cy="259045"/>
    <xdr:sp macro="" textlink="">
      <xdr:nvSpPr>
        <xdr:cNvPr id="567" name="n_4mainValue【学校施設】&#10;有形固定資産減価償却率"/>
        <xdr:cNvSpPr txBox="1"/>
      </xdr:nvSpPr>
      <xdr:spPr>
        <a:xfrm>
          <a:off x="12611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90" name="直線コネクタ 589"/>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91"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92" name="直線コネクタ 591"/>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93"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94" name="直線コネクタ 593"/>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33240</xdr:rowOff>
    </xdr:from>
    <xdr:ext cx="469744" cy="259045"/>
    <xdr:sp macro="" textlink="">
      <xdr:nvSpPr>
        <xdr:cNvPr id="595" name="【学校施設】&#10;一人当たり面積平均値テキスト"/>
        <xdr:cNvSpPr txBox="1"/>
      </xdr:nvSpPr>
      <xdr:spPr>
        <a:xfrm>
          <a:off x="22199600" y="10663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96" name="フローチャート: 判断 595"/>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97" name="フローチャート: 判断 596"/>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98" name="フローチャート: 判断 597"/>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99" name="フローチャート: 判断 598"/>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00" name="フローチャート: 判断 599"/>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164084</xdr:rowOff>
    </xdr:from>
    <xdr:to>
      <xdr:col>116</xdr:col>
      <xdr:colOff>114300</xdr:colOff>
      <xdr:row>62</xdr:row>
      <xdr:rowOff>94234</xdr:rowOff>
    </xdr:to>
    <xdr:sp macro="" textlink="">
      <xdr:nvSpPr>
        <xdr:cNvPr id="606" name="楕円 605"/>
        <xdr:cNvSpPr/>
      </xdr:nvSpPr>
      <xdr:spPr>
        <a:xfrm>
          <a:off x="22110700" y="106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15511</xdr:rowOff>
    </xdr:from>
    <xdr:ext cx="469744" cy="259045"/>
    <xdr:sp macro="" textlink="">
      <xdr:nvSpPr>
        <xdr:cNvPr id="607" name="【学校施設】&#10;一人当たり面積該当値テキスト"/>
        <xdr:cNvSpPr txBox="1"/>
      </xdr:nvSpPr>
      <xdr:spPr>
        <a:xfrm>
          <a:off x="22199600" y="1047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158141</xdr:rowOff>
    </xdr:from>
    <xdr:to>
      <xdr:col>112</xdr:col>
      <xdr:colOff>38100</xdr:colOff>
      <xdr:row>62</xdr:row>
      <xdr:rowOff>88291</xdr:rowOff>
    </xdr:to>
    <xdr:sp macro="" textlink="">
      <xdr:nvSpPr>
        <xdr:cNvPr id="608" name="楕円 607"/>
        <xdr:cNvSpPr/>
      </xdr:nvSpPr>
      <xdr:spPr>
        <a:xfrm>
          <a:off x="21272500" y="1061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37491</xdr:rowOff>
    </xdr:from>
    <xdr:to>
      <xdr:col>116</xdr:col>
      <xdr:colOff>63500</xdr:colOff>
      <xdr:row>62</xdr:row>
      <xdr:rowOff>43434</xdr:rowOff>
    </xdr:to>
    <xdr:cxnSp macro="">
      <xdr:nvCxnSpPr>
        <xdr:cNvPr id="609" name="直線コネクタ 608"/>
        <xdr:cNvCxnSpPr/>
      </xdr:nvCxnSpPr>
      <xdr:spPr>
        <a:xfrm>
          <a:off x="21323300" y="10667391"/>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110134</xdr:rowOff>
    </xdr:from>
    <xdr:to>
      <xdr:col>107</xdr:col>
      <xdr:colOff>101600</xdr:colOff>
      <xdr:row>62</xdr:row>
      <xdr:rowOff>40284</xdr:rowOff>
    </xdr:to>
    <xdr:sp macro="" textlink="">
      <xdr:nvSpPr>
        <xdr:cNvPr id="610" name="楕円 609"/>
        <xdr:cNvSpPr/>
      </xdr:nvSpPr>
      <xdr:spPr>
        <a:xfrm>
          <a:off x="20383500" y="1056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160934</xdr:rowOff>
    </xdr:from>
    <xdr:to>
      <xdr:col>111</xdr:col>
      <xdr:colOff>177800</xdr:colOff>
      <xdr:row>62</xdr:row>
      <xdr:rowOff>37491</xdr:rowOff>
    </xdr:to>
    <xdr:cxnSp macro="">
      <xdr:nvCxnSpPr>
        <xdr:cNvPr id="611" name="直線コネクタ 610"/>
        <xdr:cNvCxnSpPr/>
      </xdr:nvCxnSpPr>
      <xdr:spPr>
        <a:xfrm>
          <a:off x="20434300" y="10619384"/>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111049</xdr:rowOff>
    </xdr:from>
    <xdr:to>
      <xdr:col>102</xdr:col>
      <xdr:colOff>165100</xdr:colOff>
      <xdr:row>62</xdr:row>
      <xdr:rowOff>41199</xdr:rowOff>
    </xdr:to>
    <xdr:sp macro="" textlink="">
      <xdr:nvSpPr>
        <xdr:cNvPr id="612" name="楕円 611"/>
        <xdr:cNvSpPr/>
      </xdr:nvSpPr>
      <xdr:spPr>
        <a:xfrm>
          <a:off x="19494500" y="1056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160934</xdr:rowOff>
    </xdr:from>
    <xdr:to>
      <xdr:col>107</xdr:col>
      <xdr:colOff>50800</xdr:colOff>
      <xdr:row>61</xdr:row>
      <xdr:rowOff>161849</xdr:rowOff>
    </xdr:to>
    <xdr:cxnSp macro="">
      <xdr:nvCxnSpPr>
        <xdr:cNvPr id="613" name="直線コネクタ 612"/>
        <xdr:cNvCxnSpPr/>
      </xdr:nvCxnSpPr>
      <xdr:spPr>
        <a:xfrm flipV="1">
          <a:off x="19545300" y="1061938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110592</xdr:rowOff>
    </xdr:from>
    <xdr:to>
      <xdr:col>98</xdr:col>
      <xdr:colOff>38100</xdr:colOff>
      <xdr:row>62</xdr:row>
      <xdr:rowOff>40742</xdr:rowOff>
    </xdr:to>
    <xdr:sp macro="" textlink="">
      <xdr:nvSpPr>
        <xdr:cNvPr id="614" name="楕円 613"/>
        <xdr:cNvSpPr/>
      </xdr:nvSpPr>
      <xdr:spPr>
        <a:xfrm>
          <a:off x="18605500" y="1056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161392</xdr:rowOff>
    </xdr:from>
    <xdr:to>
      <xdr:col>102</xdr:col>
      <xdr:colOff>114300</xdr:colOff>
      <xdr:row>61</xdr:row>
      <xdr:rowOff>161849</xdr:rowOff>
    </xdr:to>
    <xdr:cxnSp macro="">
      <xdr:nvCxnSpPr>
        <xdr:cNvPr id="615" name="直線コネクタ 614"/>
        <xdr:cNvCxnSpPr/>
      </xdr:nvCxnSpPr>
      <xdr:spPr>
        <a:xfrm>
          <a:off x="18656300" y="1061984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159885</xdr:rowOff>
    </xdr:from>
    <xdr:ext cx="469744" cy="259045"/>
    <xdr:sp macro="" textlink="">
      <xdr:nvSpPr>
        <xdr:cNvPr id="616" name="n_1aveValue【学校施設】&#10;一人当たり面積"/>
        <xdr:cNvSpPr txBox="1"/>
      </xdr:nvSpPr>
      <xdr:spPr>
        <a:xfrm>
          <a:off x="210757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168114</xdr:rowOff>
    </xdr:from>
    <xdr:ext cx="469744" cy="259045"/>
    <xdr:sp macro="" textlink="">
      <xdr:nvSpPr>
        <xdr:cNvPr id="617" name="n_2aveValue【学校施設】&#10;一人当たり面積"/>
        <xdr:cNvSpPr txBox="1"/>
      </xdr:nvSpPr>
      <xdr:spPr>
        <a:xfrm>
          <a:off x="201994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170401</xdr:rowOff>
    </xdr:from>
    <xdr:ext cx="469744" cy="259045"/>
    <xdr:sp macro="" textlink="">
      <xdr:nvSpPr>
        <xdr:cNvPr id="618" name="n_3aveValue【学校施設】&#10;一人当たり面積"/>
        <xdr:cNvSpPr txBox="1"/>
      </xdr:nvSpPr>
      <xdr:spPr>
        <a:xfrm>
          <a:off x="19310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5808</xdr:rowOff>
    </xdr:from>
    <xdr:ext cx="469744" cy="259045"/>
    <xdr:sp macro="" textlink="">
      <xdr:nvSpPr>
        <xdr:cNvPr id="619" name="n_4aveValue【学校施設】&#10;一人当たり面積"/>
        <xdr:cNvSpPr txBox="1"/>
      </xdr:nvSpPr>
      <xdr:spPr>
        <a:xfrm>
          <a:off x="18421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104818</xdr:rowOff>
    </xdr:from>
    <xdr:ext cx="469744" cy="259045"/>
    <xdr:sp macro="" textlink="">
      <xdr:nvSpPr>
        <xdr:cNvPr id="620" name="n_1mainValue【学校施設】&#10;一人当たり面積"/>
        <xdr:cNvSpPr txBox="1"/>
      </xdr:nvSpPr>
      <xdr:spPr>
        <a:xfrm>
          <a:off x="21075727" y="1039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56811</xdr:rowOff>
    </xdr:from>
    <xdr:ext cx="469744" cy="259045"/>
    <xdr:sp macro="" textlink="">
      <xdr:nvSpPr>
        <xdr:cNvPr id="621" name="n_2mainValue【学校施設】&#10;一人当たり面積"/>
        <xdr:cNvSpPr txBox="1"/>
      </xdr:nvSpPr>
      <xdr:spPr>
        <a:xfrm>
          <a:off x="20199427" y="103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57726</xdr:rowOff>
    </xdr:from>
    <xdr:ext cx="469744" cy="259045"/>
    <xdr:sp macro="" textlink="">
      <xdr:nvSpPr>
        <xdr:cNvPr id="622" name="n_3mainValue【学校施設】&#10;一人当たり面積"/>
        <xdr:cNvSpPr txBox="1"/>
      </xdr:nvSpPr>
      <xdr:spPr>
        <a:xfrm>
          <a:off x="19310427" y="1034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57269</xdr:rowOff>
    </xdr:from>
    <xdr:ext cx="469744" cy="259045"/>
    <xdr:sp macro="" textlink="">
      <xdr:nvSpPr>
        <xdr:cNvPr id="623" name="n_4mainValue【学校施設】&#10;一人当たり面積"/>
        <xdr:cNvSpPr txBox="1"/>
      </xdr:nvSpPr>
      <xdr:spPr>
        <a:xfrm>
          <a:off x="18421427" y="1034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49" name="直線コネクタ 648"/>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52" name="【児童館】&#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53" name="直線コネクタ 652"/>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654" name="【児童館】&#10;有形固定資産減価償却率平均値テキスト"/>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55" name="フローチャート: 判断 654"/>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656" name="フローチャート: 判断 655"/>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657" name="フローチャート: 判断 656"/>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58" name="フローチャート: 判断 657"/>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659" name="フローチャート: 判断 658"/>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665" name="楕円 664"/>
        <xdr:cNvSpPr/>
      </xdr:nvSpPr>
      <xdr:spPr>
        <a:xfrm>
          <a:off x="162687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150240</xdr:rowOff>
    </xdr:from>
    <xdr:ext cx="405111" cy="259045"/>
    <xdr:sp macro="" textlink="">
      <xdr:nvSpPr>
        <xdr:cNvPr id="666" name="【児童館】&#10;有形固定資産減価償却率該当値テキスト"/>
        <xdr:cNvSpPr txBox="1"/>
      </xdr:nvSpPr>
      <xdr:spPr>
        <a:xfrm>
          <a:off x="16357600"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114663</xdr:rowOff>
    </xdr:from>
    <xdr:to>
      <xdr:col>81</xdr:col>
      <xdr:colOff>101600</xdr:colOff>
      <xdr:row>83</xdr:row>
      <xdr:rowOff>44813</xdr:rowOff>
    </xdr:to>
    <xdr:sp macro="" textlink="">
      <xdr:nvSpPr>
        <xdr:cNvPr id="667" name="楕円 666"/>
        <xdr:cNvSpPr/>
      </xdr:nvSpPr>
      <xdr:spPr>
        <a:xfrm>
          <a:off x="154305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165463</xdr:rowOff>
    </xdr:from>
    <xdr:to>
      <xdr:col>85</xdr:col>
      <xdr:colOff>127000</xdr:colOff>
      <xdr:row>83</xdr:row>
      <xdr:rowOff>51163</xdr:rowOff>
    </xdr:to>
    <xdr:cxnSp macro="">
      <xdr:nvCxnSpPr>
        <xdr:cNvPr id="668" name="直線コネクタ 667"/>
        <xdr:cNvCxnSpPr/>
      </xdr:nvCxnSpPr>
      <xdr:spPr>
        <a:xfrm>
          <a:off x="15481300" y="1422436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16692</xdr:rowOff>
    </xdr:from>
    <xdr:to>
      <xdr:col>76</xdr:col>
      <xdr:colOff>165100</xdr:colOff>
      <xdr:row>82</xdr:row>
      <xdr:rowOff>118292</xdr:rowOff>
    </xdr:to>
    <xdr:sp macro="" textlink="">
      <xdr:nvSpPr>
        <xdr:cNvPr id="669" name="楕円 668"/>
        <xdr:cNvSpPr/>
      </xdr:nvSpPr>
      <xdr:spPr>
        <a:xfrm>
          <a:off x="14541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67492</xdr:rowOff>
    </xdr:from>
    <xdr:to>
      <xdr:col>81</xdr:col>
      <xdr:colOff>50800</xdr:colOff>
      <xdr:row>82</xdr:row>
      <xdr:rowOff>165463</xdr:rowOff>
    </xdr:to>
    <xdr:cxnSp macro="">
      <xdr:nvCxnSpPr>
        <xdr:cNvPr id="670" name="直線コネクタ 669"/>
        <xdr:cNvCxnSpPr/>
      </xdr:nvCxnSpPr>
      <xdr:spPr>
        <a:xfrm>
          <a:off x="14592300" y="1412639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122827</xdr:rowOff>
    </xdr:from>
    <xdr:to>
      <xdr:col>72</xdr:col>
      <xdr:colOff>38100</xdr:colOff>
      <xdr:row>82</xdr:row>
      <xdr:rowOff>52977</xdr:rowOff>
    </xdr:to>
    <xdr:sp macro="" textlink="">
      <xdr:nvSpPr>
        <xdr:cNvPr id="671" name="楕円 670"/>
        <xdr:cNvSpPr/>
      </xdr:nvSpPr>
      <xdr:spPr>
        <a:xfrm>
          <a:off x="136525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2177</xdr:rowOff>
    </xdr:from>
    <xdr:to>
      <xdr:col>76</xdr:col>
      <xdr:colOff>114300</xdr:colOff>
      <xdr:row>82</xdr:row>
      <xdr:rowOff>67492</xdr:rowOff>
    </xdr:to>
    <xdr:cxnSp macro="">
      <xdr:nvCxnSpPr>
        <xdr:cNvPr id="672" name="直線コネクタ 671"/>
        <xdr:cNvCxnSpPr/>
      </xdr:nvCxnSpPr>
      <xdr:spPr>
        <a:xfrm>
          <a:off x="13703300" y="1406107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59145</xdr:rowOff>
    </xdr:from>
    <xdr:to>
      <xdr:col>67</xdr:col>
      <xdr:colOff>101600</xdr:colOff>
      <xdr:row>81</xdr:row>
      <xdr:rowOff>160745</xdr:rowOff>
    </xdr:to>
    <xdr:sp macro="" textlink="">
      <xdr:nvSpPr>
        <xdr:cNvPr id="673" name="楕円 672"/>
        <xdr:cNvSpPr/>
      </xdr:nvSpPr>
      <xdr:spPr>
        <a:xfrm>
          <a:off x="12763500" y="13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109945</xdr:rowOff>
    </xdr:from>
    <xdr:to>
      <xdr:col>71</xdr:col>
      <xdr:colOff>177800</xdr:colOff>
      <xdr:row>82</xdr:row>
      <xdr:rowOff>2177</xdr:rowOff>
    </xdr:to>
    <xdr:cxnSp macro="">
      <xdr:nvCxnSpPr>
        <xdr:cNvPr id="674" name="直線コネクタ 673"/>
        <xdr:cNvCxnSpPr/>
      </xdr:nvCxnSpPr>
      <xdr:spPr>
        <a:xfrm>
          <a:off x="12814300" y="13997395"/>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62972</xdr:rowOff>
    </xdr:from>
    <xdr:ext cx="405111" cy="259045"/>
    <xdr:sp macro="" textlink="">
      <xdr:nvSpPr>
        <xdr:cNvPr id="675" name="n_1aveValue【児童館】&#10;有形固定資産減価償却率"/>
        <xdr:cNvSpPr txBox="1"/>
      </xdr:nvSpPr>
      <xdr:spPr>
        <a:xfrm>
          <a:off x="15266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676" name="n_2aveValue【児童館】&#10;有形固定資産減価償却率"/>
        <xdr:cNvSpPr txBox="1"/>
      </xdr:nvSpPr>
      <xdr:spPr>
        <a:xfrm>
          <a:off x="14389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677" name="n_3aveValue【児童館】&#10;有形固定資産減価償却率"/>
        <xdr:cNvSpPr txBox="1"/>
      </xdr:nvSpPr>
      <xdr:spPr>
        <a:xfrm>
          <a:off x="13500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98896</xdr:rowOff>
    </xdr:from>
    <xdr:ext cx="405111" cy="259045"/>
    <xdr:sp macro="" textlink="">
      <xdr:nvSpPr>
        <xdr:cNvPr id="678" name="n_4aveValue【児童館】&#10;有形固定資産減価償却率"/>
        <xdr:cNvSpPr txBox="1"/>
      </xdr:nvSpPr>
      <xdr:spPr>
        <a:xfrm>
          <a:off x="12611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35940</xdr:rowOff>
    </xdr:from>
    <xdr:ext cx="405111" cy="259045"/>
    <xdr:sp macro="" textlink="">
      <xdr:nvSpPr>
        <xdr:cNvPr id="679" name="n_1mainValue【児童館】&#10;有形固定資産減価償却率"/>
        <xdr:cNvSpPr txBox="1"/>
      </xdr:nvSpPr>
      <xdr:spPr>
        <a:xfrm>
          <a:off x="152660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109419</xdr:rowOff>
    </xdr:from>
    <xdr:ext cx="405111" cy="259045"/>
    <xdr:sp macro="" textlink="">
      <xdr:nvSpPr>
        <xdr:cNvPr id="680" name="n_2mainValue【児童館】&#10;有形固定資産減価償却率"/>
        <xdr:cNvSpPr txBox="1"/>
      </xdr:nvSpPr>
      <xdr:spPr>
        <a:xfrm>
          <a:off x="14389744" y="1416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44104</xdr:rowOff>
    </xdr:from>
    <xdr:ext cx="405111" cy="259045"/>
    <xdr:sp macro="" textlink="">
      <xdr:nvSpPr>
        <xdr:cNvPr id="681" name="n_3mainValue【児童館】&#10;有形固定資産減価償却率"/>
        <xdr:cNvSpPr txBox="1"/>
      </xdr:nvSpPr>
      <xdr:spPr>
        <a:xfrm>
          <a:off x="13500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151872</xdr:rowOff>
    </xdr:from>
    <xdr:ext cx="405111" cy="259045"/>
    <xdr:sp macro="" textlink="">
      <xdr:nvSpPr>
        <xdr:cNvPr id="682" name="n_4mainValue【児童館】&#10;有形固定資産減価償却率"/>
        <xdr:cNvSpPr txBox="1"/>
      </xdr:nvSpPr>
      <xdr:spPr>
        <a:xfrm>
          <a:off x="12611744" y="1403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06" name="直線コネクタ 705"/>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09"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10" name="直線コネクタ 709"/>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711" name="【児童館】&#10;一人当たり面積平均値テキスト"/>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2" name="フローチャート: 判断 711"/>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714" name="フローチャート: 判断 713"/>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715" name="フローチャート: 判断 714"/>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716" name="フローチャート: 判断 715"/>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120650</xdr:rowOff>
    </xdr:from>
    <xdr:to>
      <xdr:col>116</xdr:col>
      <xdr:colOff>114300</xdr:colOff>
      <xdr:row>80</xdr:row>
      <xdr:rowOff>50800</xdr:rowOff>
    </xdr:to>
    <xdr:sp macro="" textlink="">
      <xdr:nvSpPr>
        <xdr:cNvPr id="722" name="楕円 721"/>
        <xdr:cNvSpPr/>
      </xdr:nvSpPr>
      <xdr:spPr>
        <a:xfrm>
          <a:off x="221107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143527</xdr:rowOff>
    </xdr:from>
    <xdr:ext cx="469744" cy="259045"/>
    <xdr:sp macro="" textlink="">
      <xdr:nvSpPr>
        <xdr:cNvPr id="723" name="【児童館】&#10;一人当たり面積該当値テキスト"/>
        <xdr:cNvSpPr txBox="1"/>
      </xdr:nvSpPr>
      <xdr:spPr>
        <a:xfrm>
          <a:off x="22199600"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120650</xdr:rowOff>
    </xdr:from>
    <xdr:to>
      <xdr:col>112</xdr:col>
      <xdr:colOff>38100</xdr:colOff>
      <xdr:row>80</xdr:row>
      <xdr:rowOff>50800</xdr:rowOff>
    </xdr:to>
    <xdr:sp macro="" textlink="">
      <xdr:nvSpPr>
        <xdr:cNvPr id="724" name="楕円 723"/>
        <xdr:cNvSpPr/>
      </xdr:nvSpPr>
      <xdr:spPr>
        <a:xfrm>
          <a:off x="21272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0</xdr:rowOff>
    </xdr:from>
    <xdr:to>
      <xdr:col>116</xdr:col>
      <xdr:colOff>63500</xdr:colOff>
      <xdr:row>80</xdr:row>
      <xdr:rowOff>0</xdr:rowOff>
    </xdr:to>
    <xdr:cxnSp macro="">
      <xdr:nvCxnSpPr>
        <xdr:cNvPr id="725" name="直線コネクタ 724"/>
        <xdr:cNvCxnSpPr/>
      </xdr:nvCxnSpPr>
      <xdr:spPr>
        <a:xfrm>
          <a:off x="21323300" y="1371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76200</xdr:rowOff>
    </xdr:from>
    <xdr:to>
      <xdr:col>107</xdr:col>
      <xdr:colOff>101600</xdr:colOff>
      <xdr:row>81</xdr:row>
      <xdr:rowOff>6350</xdr:rowOff>
    </xdr:to>
    <xdr:sp macro="" textlink="">
      <xdr:nvSpPr>
        <xdr:cNvPr id="726" name="楕円 725"/>
        <xdr:cNvSpPr/>
      </xdr:nvSpPr>
      <xdr:spPr>
        <a:xfrm>
          <a:off x="203835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0</xdr:rowOff>
    </xdr:from>
    <xdr:to>
      <xdr:col>111</xdr:col>
      <xdr:colOff>177800</xdr:colOff>
      <xdr:row>80</xdr:row>
      <xdr:rowOff>127000</xdr:rowOff>
    </xdr:to>
    <xdr:cxnSp macro="">
      <xdr:nvCxnSpPr>
        <xdr:cNvPr id="727" name="直線コネクタ 726"/>
        <xdr:cNvCxnSpPr/>
      </xdr:nvCxnSpPr>
      <xdr:spPr>
        <a:xfrm flipV="1">
          <a:off x="20434300" y="13716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76200</xdr:rowOff>
    </xdr:from>
    <xdr:to>
      <xdr:col>102</xdr:col>
      <xdr:colOff>165100</xdr:colOff>
      <xdr:row>81</xdr:row>
      <xdr:rowOff>6350</xdr:rowOff>
    </xdr:to>
    <xdr:sp macro="" textlink="">
      <xdr:nvSpPr>
        <xdr:cNvPr id="728" name="楕円 727"/>
        <xdr:cNvSpPr/>
      </xdr:nvSpPr>
      <xdr:spPr>
        <a:xfrm>
          <a:off x="194945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127000</xdr:rowOff>
    </xdr:from>
    <xdr:to>
      <xdr:col>107</xdr:col>
      <xdr:colOff>50800</xdr:colOff>
      <xdr:row>80</xdr:row>
      <xdr:rowOff>127000</xdr:rowOff>
    </xdr:to>
    <xdr:cxnSp macro="">
      <xdr:nvCxnSpPr>
        <xdr:cNvPr id="729" name="直線コネクタ 728"/>
        <xdr:cNvCxnSpPr/>
      </xdr:nvCxnSpPr>
      <xdr:spPr>
        <a:xfrm>
          <a:off x="19545300" y="1384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76200</xdr:rowOff>
    </xdr:from>
    <xdr:to>
      <xdr:col>98</xdr:col>
      <xdr:colOff>38100</xdr:colOff>
      <xdr:row>81</xdr:row>
      <xdr:rowOff>6350</xdr:rowOff>
    </xdr:to>
    <xdr:sp macro="" textlink="">
      <xdr:nvSpPr>
        <xdr:cNvPr id="730" name="楕円 729"/>
        <xdr:cNvSpPr/>
      </xdr:nvSpPr>
      <xdr:spPr>
        <a:xfrm>
          <a:off x="186055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127000</xdr:rowOff>
    </xdr:from>
    <xdr:to>
      <xdr:col>102</xdr:col>
      <xdr:colOff>114300</xdr:colOff>
      <xdr:row>80</xdr:row>
      <xdr:rowOff>127000</xdr:rowOff>
    </xdr:to>
    <xdr:cxnSp macro="">
      <xdr:nvCxnSpPr>
        <xdr:cNvPr id="731" name="直線コネクタ 730"/>
        <xdr:cNvCxnSpPr/>
      </xdr:nvCxnSpPr>
      <xdr:spPr>
        <a:xfrm>
          <a:off x="18656300" y="1384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32"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92727</xdr:rowOff>
    </xdr:from>
    <xdr:ext cx="469744" cy="259045"/>
    <xdr:sp macro="" textlink="">
      <xdr:nvSpPr>
        <xdr:cNvPr id="733" name="n_2aveValue【児童館】&#10;一人当たり面積"/>
        <xdr:cNvSpPr txBox="1"/>
      </xdr:nvSpPr>
      <xdr:spPr>
        <a:xfrm>
          <a:off x="20199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105427</xdr:rowOff>
    </xdr:from>
    <xdr:ext cx="469744" cy="259045"/>
    <xdr:sp macro="" textlink="">
      <xdr:nvSpPr>
        <xdr:cNvPr id="734" name="n_3aveValue【児童館】&#10;一人当たり面積"/>
        <xdr:cNvSpPr txBox="1"/>
      </xdr:nvSpPr>
      <xdr:spPr>
        <a:xfrm>
          <a:off x="19310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54627</xdr:rowOff>
    </xdr:from>
    <xdr:ext cx="469744" cy="259045"/>
    <xdr:sp macro="" textlink="">
      <xdr:nvSpPr>
        <xdr:cNvPr id="735" name="n_4aveValue【児童館】&#10;一人当たり面積"/>
        <xdr:cNvSpPr txBox="1"/>
      </xdr:nvSpPr>
      <xdr:spPr>
        <a:xfrm>
          <a:off x="18421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67327</xdr:rowOff>
    </xdr:from>
    <xdr:ext cx="469744" cy="259045"/>
    <xdr:sp macro="" textlink="">
      <xdr:nvSpPr>
        <xdr:cNvPr id="736" name="n_1mainValue【児童館】&#10;一人当たり面積"/>
        <xdr:cNvSpPr txBox="1"/>
      </xdr:nvSpPr>
      <xdr:spPr>
        <a:xfrm>
          <a:off x="210757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22877</xdr:rowOff>
    </xdr:from>
    <xdr:ext cx="469744" cy="259045"/>
    <xdr:sp macro="" textlink="">
      <xdr:nvSpPr>
        <xdr:cNvPr id="737" name="n_2mainValue【児童館】&#10;一人当たり面積"/>
        <xdr:cNvSpPr txBox="1"/>
      </xdr:nvSpPr>
      <xdr:spPr>
        <a:xfrm>
          <a:off x="20199427"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22877</xdr:rowOff>
    </xdr:from>
    <xdr:ext cx="469744" cy="259045"/>
    <xdr:sp macro="" textlink="">
      <xdr:nvSpPr>
        <xdr:cNvPr id="738" name="n_3mainValue【児童館】&#10;一人当たり面積"/>
        <xdr:cNvSpPr txBox="1"/>
      </xdr:nvSpPr>
      <xdr:spPr>
        <a:xfrm>
          <a:off x="19310427"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22877</xdr:rowOff>
    </xdr:from>
    <xdr:ext cx="469744" cy="259045"/>
    <xdr:sp macro="" textlink="">
      <xdr:nvSpPr>
        <xdr:cNvPr id="739" name="n_4mainValue【児童館】&#10;一人当たり面積"/>
        <xdr:cNvSpPr txBox="1"/>
      </xdr:nvSpPr>
      <xdr:spPr>
        <a:xfrm>
          <a:off x="18421427"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765" name="直線コネクタ 764"/>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768" name="【公民館】&#10;有形固定資産減価償却率最大値テキスト"/>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69" name="直線コネクタ 768"/>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770" name="【公民館】&#10;有形固定資産減価償却率平均値テキスト"/>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71" name="フローチャート: 判断 770"/>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772" name="フローチャート: 判断 771"/>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73" name="フローチャート: 判断 772"/>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74" name="フローチャート: 判断 773"/>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75" name="フローチャート: 判断 7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23768</xdr:rowOff>
    </xdr:from>
    <xdr:to>
      <xdr:col>85</xdr:col>
      <xdr:colOff>177800</xdr:colOff>
      <xdr:row>106</xdr:row>
      <xdr:rowOff>125368</xdr:rowOff>
    </xdr:to>
    <xdr:sp macro="" textlink="">
      <xdr:nvSpPr>
        <xdr:cNvPr id="781" name="楕円 780"/>
        <xdr:cNvSpPr/>
      </xdr:nvSpPr>
      <xdr:spPr>
        <a:xfrm>
          <a:off x="162687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2195</xdr:rowOff>
    </xdr:from>
    <xdr:ext cx="405111" cy="259045"/>
    <xdr:sp macro="" textlink="">
      <xdr:nvSpPr>
        <xdr:cNvPr id="782" name="【公民館】&#10;有形固定資産減価償却率該当値テキスト"/>
        <xdr:cNvSpPr txBox="1"/>
      </xdr:nvSpPr>
      <xdr:spPr>
        <a:xfrm>
          <a:off x="16357600"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2539</xdr:rowOff>
    </xdr:from>
    <xdr:to>
      <xdr:col>81</xdr:col>
      <xdr:colOff>101600</xdr:colOff>
      <xdr:row>106</xdr:row>
      <xdr:rowOff>104139</xdr:rowOff>
    </xdr:to>
    <xdr:sp macro="" textlink="">
      <xdr:nvSpPr>
        <xdr:cNvPr id="783" name="楕円 782"/>
        <xdr:cNvSpPr/>
      </xdr:nvSpPr>
      <xdr:spPr>
        <a:xfrm>
          <a:off x="15430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53339</xdr:rowOff>
    </xdr:from>
    <xdr:to>
      <xdr:col>85</xdr:col>
      <xdr:colOff>127000</xdr:colOff>
      <xdr:row>106</xdr:row>
      <xdr:rowOff>74568</xdr:rowOff>
    </xdr:to>
    <xdr:cxnSp macro="">
      <xdr:nvCxnSpPr>
        <xdr:cNvPr id="784" name="直線コネクタ 783"/>
        <xdr:cNvCxnSpPr/>
      </xdr:nvCxnSpPr>
      <xdr:spPr>
        <a:xfrm>
          <a:off x="15481300" y="18227039"/>
          <a:ext cx="8382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51526</xdr:rowOff>
    </xdr:from>
    <xdr:to>
      <xdr:col>76</xdr:col>
      <xdr:colOff>165100</xdr:colOff>
      <xdr:row>106</xdr:row>
      <xdr:rowOff>153126</xdr:rowOff>
    </xdr:to>
    <xdr:sp macro="" textlink="">
      <xdr:nvSpPr>
        <xdr:cNvPr id="785" name="楕円 784"/>
        <xdr:cNvSpPr/>
      </xdr:nvSpPr>
      <xdr:spPr>
        <a:xfrm>
          <a:off x="14541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53339</xdr:rowOff>
    </xdr:from>
    <xdr:to>
      <xdr:col>81</xdr:col>
      <xdr:colOff>50800</xdr:colOff>
      <xdr:row>106</xdr:row>
      <xdr:rowOff>102326</xdr:rowOff>
    </xdr:to>
    <xdr:cxnSp macro="">
      <xdr:nvCxnSpPr>
        <xdr:cNvPr id="786" name="直線コネクタ 785"/>
        <xdr:cNvCxnSpPr/>
      </xdr:nvCxnSpPr>
      <xdr:spPr>
        <a:xfrm flipV="1">
          <a:off x="14592300" y="18227039"/>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77651</xdr:rowOff>
    </xdr:from>
    <xdr:to>
      <xdr:col>72</xdr:col>
      <xdr:colOff>38100</xdr:colOff>
      <xdr:row>107</xdr:row>
      <xdr:rowOff>7801</xdr:rowOff>
    </xdr:to>
    <xdr:sp macro="" textlink="">
      <xdr:nvSpPr>
        <xdr:cNvPr id="787" name="楕円 786"/>
        <xdr:cNvSpPr/>
      </xdr:nvSpPr>
      <xdr:spPr>
        <a:xfrm>
          <a:off x="13652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102326</xdr:rowOff>
    </xdr:from>
    <xdr:to>
      <xdr:col>76</xdr:col>
      <xdr:colOff>114300</xdr:colOff>
      <xdr:row>106</xdr:row>
      <xdr:rowOff>128451</xdr:rowOff>
    </xdr:to>
    <xdr:cxnSp macro="">
      <xdr:nvCxnSpPr>
        <xdr:cNvPr id="788" name="直線コネクタ 787"/>
        <xdr:cNvCxnSpPr/>
      </xdr:nvCxnSpPr>
      <xdr:spPr>
        <a:xfrm flipV="1">
          <a:off x="13703300" y="182760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41729</xdr:rowOff>
    </xdr:from>
    <xdr:to>
      <xdr:col>67</xdr:col>
      <xdr:colOff>101600</xdr:colOff>
      <xdr:row>106</xdr:row>
      <xdr:rowOff>143329</xdr:rowOff>
    </xdr:to>
    <xdr:sp macro="" textlink="">
      <xdr:nvSpPr>
        <xdr:cNvPr id="789" name="楕円 788"/>
        <xdr:cNvSpPr/>
      </xdr:nvSpPr>
      <xdr:spPr>
        <a:xfrm>
          <a:off x="12763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92529</xdr:rowOff>
    </xdr:from>
    <xdr:to>
      <xdr:col>71</xdr:col>
      <xdr:colOff>177800</xdr:colOff>
      <xdr:row>106</xdr:row>
      <xdr:rowOff>128451</xdr:rowOff>
    </xdr:to>
    <xdr:cxnSp macro="">
      <xdr:nvCxnSpPr>
        <xdr:cNvPr id="790" name="直線コネクタ 789"/>
        <xdr:cNvCxnSpPr/>
      </xdr:nvCxnSpPr>
      <xdr:spPr>
        <a:xfrm>
          <a:off x="12814300" y="1826622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791" name="n_1aveValue【公民館】&#10;有形固定資産減価償却率"/>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792" name="n_2aveValue【公民館】&#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793" name="n_3aveValue【公民館】&#10;有形固定資産減価償却率"/>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794" name="n_4aveValue【公民館】&#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95266</xdr:rowOff>
    </xdr:from>
    <xdr:ext cx="405111" cy="259045"/>
    <xdr:sp macro="" textlink="">
      <xdr:nvSpPr>
        <xdr:cNvPr id="795" name="n_1mainValue【公民館】&#10;有形固定資産減価償却率"/>
        <xdr:cNvSpPr txBox="1"/>
      </xdr:nvSpPr>
      <xdr:spPr>
        <a:xfrm>
          <a:off x="152660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144253</xdr:rowOff>
    </xdr:from>
    <xdr:ext cx="405111" cy="259045"/>
    <xdr:sp macro="" textlink="">
      <xdr:nvSpPr>
        <xdr:cNvPr id="796" name="n_2mainValue【公民館】&#10;有形固定資産減価償却率"/>
        <xdr:cNvSpPr txBox="1"/>
      </xdr:nvSpPr>
      <xdr:spPr>
        <a:xfrm>
          <a:off x="14389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170378</xdr:rowOff>
    </xdr:from>
    <xdr:ext cx="405111" cy="259045"/>
    <xdr:sp macro="" textlink="">
      <xdr:nvSpPr>
        <xdr:cNvPr id="797" name="n_3mainValue【公民館】&#10;有形固定資産減価償却率"/>
        <xdr:cNvSpPr txBox="1"/>
      </xdr:nvSpPr>
      <xdr:spPr>
        <a:xfrm>
          <a:off x="13500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134456</xdr:rowOff>
    </xdr:from>
    <xdr:ext cx="405111" cy="259045"/>
    <xdr:sp macro="" textlink="">
      <xdr:nvSpPr>
        <xdr:cNvPr id="798" name="n_4mainValue【公民館】&#10;有形固定資産減価償却率"/>
        <xdr:cNvSpPr txBox="1"/>
      </xdr:nvSpPr>
      <xdr:spPr>
        <a:xfrm>
          <a:off x="12611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824" name="直線コネクタ 823"/>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5"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6" name="直線コネクタ 825"/>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827"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828" name="直線コネクタ 827"/>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59345</xdr:rowOff>
    </xdr:from>
    <xdr:ext cx="469744" cy="259045"/>
    <xdr:sp macro="" textlink="">
      <xdr:nvSpPr>
        <xdr:cNvPr id="829" name="【公民館】&#10;一人当たり面積平均値テキスト"/>
        <xdr:cNvSpPr txBox="1"/>
      </xdr:nvSpPr>
      <xdr:spPr>
        <a:xfrm>
          <a:off x="22199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830" name="フローチャート: 判断 829"/>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831" name="フローチャート: 判断 830"/>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832" name="フローチャート: 判断 831"/>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833" name="フローチャート: 判断 832"/>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834" name="フローチャート: 判断 833"/>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71120</xdr:rowOff>
    </xdr:from>
    <xdr:to>
      <xdr:col>116</xdr:col>
      <xdr:colOff>114300</xdr:colOff>
      <xdr:row>103</xdr:row>
      <xdr:rowOff>1270</xdr:rowOff>
    </xdr:to>
    <xdr:sp macro="" textlink="">
      <xdr:nvSpPr>
        <xdr:cNvPr id="840" name="楕円 839"/>
        <xdr:cNvSpPr/>
      </xdr:nvSpPr>
      <xdr:spPr>
        <a:xfrm>
          <a:off x="22110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93997</xdr:rowOff>
    </xdr:from>
    <xdr:ext cx="469744" cy="259045"/>
    <xdr:sp macro="" textlink="">
      <xdr:nvSpPr>
        <xdr:cNvPr id="841" name="【公民館】&#10;一人当たり面積該当値テキスト"/>
        <xdr:cNvSpPr txBox="1"/>
      </xdr:nvSpPr>
      <xdr:spPr>
        <a:xfrm>
          <a:off x="22199600"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64588</xdr:rowOff>
    </xdr:from>
    <xdr:to>
      <xdr:col>112</xdr:col>
      <xdr:colOff>38100</xdr:colOff>
      <xdr:row>102</xdr:row>
      <xdr:rowOff>166188</xdr:rowOff>
    </xdr:to>
    <xdr:sp macro="" textlink="">
      <xdr:nvSpPr>
        <xdr:cNvPr id="842" name="楕円 841"/>
        <xdr:cNvSpPr/>
      </xdr:nvSpPr>
      <xdr:spPr>
        <a:xfrm>
          <a:off x="21272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115388</xdr:rowOff>
    </xdr:from>
    <xdr:to>
      <xdr:col>116</xdr:col>
      <xdr:colOff>63500</xdr:colOff>
      <xdr:row>102</xdr:row>
      <xdr:rowOff>121920</xdr:rowOff>
    </xdr:to>
    <xdr:cxnSp macro="">
      <xdr:nvCxnSpPr>
        <xdr:cNvPr id="843" name="直線コネクタ 842"/>
        <xdr:cNvCxnSpPr/>
      </xdr:nvCxnSpPr>
      <xdr:spPr>
        <a:xfrm>
          <a:off x="21323300" y="1760328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121738</xdr:rowOff>
    </xdr:from>
    <xdr:to>
      <xdr:col>107</xdr:col>
      <xdr:colOff>101600</xdr:colOff>
      <xdr:row>102</xdr:row>
      <xdr:rowOff>51888</xdr:rowOff>
    </xdr:to>
    <xdr:sp macro="" textlink="">
      <xdr:nvSpPr>
        <xdr:cNvPr id="844" name="楕円 843"/>
        <xdr:cNvSpPr/>
      </xdr:nvSpPr>
      <xdr:spPr>
        <a:xfrm>
          <a:off x="20383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1088</xdr:rowOff>
    </xdr:from>
    <xdr:to>
      <xdr:col>111</xdr:col>
      <xdr:colOff>177800</xdr:colOff>
      <xdr:row>102</xdr:row>
      <xdr:rowOff>115388</xdr:rowOff>
    </xdr:to>
    <xdr:cxnSp macro="">
      <xdr:nvCxnSpPr>
        <xdr:cNvPr id="845" name="直線コネクタ 844"/>
        <xdr:cNvCxnSpPr/>
      </xdr:nvCxnSpPr>
      <xdr:spPr>
        <a:xfrm>
          <a:off x="20434300" y="174889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167458</xdr:rowOff>
    </xdr:from>
    <xdr:to>
      <xdr:col>102</xdr:col>
      <xdr:colOff>165100</xdr:colOff>
      <xdr:row>102</xdr:row>
      <xdr:rowOff>97608</xdr:rowOff>
    </xdr:to>
    <xdr:sp macro="" textlink="">
      <xdr:nvSpPr>
        <xdr:cNvPr id="846" name="楕円 845"/>
        <xdr:cNvSpPr/>
      </xdr:nvSpPr>
      <xdr:spPr>
        <a:xfrm>
          <a:off x="194945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1088</xdr:rowOff>
    </xdr:from>
    <xdr:to>
      <xdr:col>107</xdr:col>
      <xdr:colOff>50800</xdr:colOff>
      <xdr:row>102</xdr:row>
      <xdr:rowOff>46808</xdr:rowOff>
    </xdr:to>
    <xdr:cxnSp macro="">
      <xdr:nvCxnSpPr>
        <xdr:cNvPr id="847" name="直線コネクタ 846"/>
        <xdr:cNvCxnSpPr/>
      </xdr:nvCxnSpPr>
      <xdr:spPr>
        <a:xfrm flipV="1">
          <a:off x="19545300" y="174889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167458</xdr:rowOff>
    </xdr:from>
    <xdr:to>
      <xdr:col>98</xdr:col>
      <xdr:colOff>38100</xdr:colOff>
      <xdr:row>102</xdr:row>
      <xdr:rowOff>97608</xdr:rowOff>
    </xdr:to>
    <xdr:sp macro="" textlink="">
      <xdr:nvSpPr>
        <xdr:cNvPr id="848" name="楕円 847"/>
        <xdr:cNvSpPr/>
      </xdr:nvSpPr>
      <xdr:spPr>
        <a:xfrm>
          <a:off x="186055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46808</xdr:rowOff>
    </xdr:from>
    <xdr:to>
      <xdr:col>102</xdr:col>
      <xdr:colOff>114300</xdr:colOff>
      <xdr:row>102</xdr:row>
      <xdr:rowOff>46808</xdr:rowOff>
    </xdr:to>
    <xdr:cxnSp macro="">
      <xdr:nvCxnSpPr>
        <xdr:cNvPr id="849" name="直線コネクタ 848"/>
        <xdr:cNvCxnSpPr/>
      </xdr:nvCxnSpPr>
      <xdr:spPr>
        <a:xfrm>
          <a:off x="18656300" y="17534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28320</xdr:rowOff>
    </xdr:from>
    <xdr:ext cx="469744" cy="259045"/>
    <xdr:sp macro="" textlink="">
      <xdr:nvSpPr>
        <xdr:cNvPr id="850" name="n_1aveValue【公民館】&#10;一人当たり面積"/>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25054</xdr:rowOff>
    </xdr:from>
    <xdr:ext cx="469744" cy="259045"/>
    <xdr:sp macro="" textlink="">
      <xdr:nvSpPr>
        <xdr:cNvPr id="851" name="n_2aveValue【公民館】&#10;一人当たり面積"/>
        <xdr:cNvSpPr txBox="1"/>
      </xdr:nvSpPr>
      <xdr:spPr>
        <a:xfrm>
          <a:off x="20199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852" name="n_3aveValue【公民館】&#10;一人当たり面積"/>
        <xdr:cNvSpPr txBox="1"/>
      </xdr:nvSpPr>
      <xdr:spPr>
        <a:xfrm>
          <a:off x="19310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69141</xdr:rowOff>
    </xdr:from>
    <xdr:ext cx="469744" cy="259045"/>
    <xdr:sp macro="" textlink="">
      <xdr:nvSpPr>
        <xdr:cNvPr id="853" name="n_4aveValue【公民館】&#10;一人当たり面積"/>
        <xdr:cNvSpPr txBox="1"/>
      </xdr:nvSpPr>
      <xdr:spPr>
        <a:xfrm>
          <a:off x="184214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11265</xdr:rowOff>
    </xdr:from>
    <xdr:ext cx="469744" cy="259045"/>
    <xdr:sp macro="" textlink="">
      <xdr:nvSpPr>
        <xdr:cNvPr id="854" name="n_1mainValue【公民館】&#10;一人当たり面積"/>
        <xdr:cNvSpPr txBox="1"/>
      </xdr:nvSpPr>
      <xdr:spPr>
        <a:xfrm>
          <a:off x="21075727" y="1732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68415</xdr:rowOff>
    </xdr:from>
    <xdr:ext cx="469744" cy="259045"/>
    <xdr:sp macro="" textlink="">
      <xdr:nvSpPr>
        <xdr:cNvPr id="855" name="n_2mainValue【公民館】&#10;一人当たり面積"/>
        <xdr:cNvSpPr txBox="1"/>
      </xdr:nvSpPr>
      <xdr:spPr>
        <a:xfrm>
          <a:off x="20199427" y="1721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114135</xdr:rowOff>
    </xdr:from>
    <xdr:ext cx="469744" cy="259045"/>
    <xdr:sp macro="" textlink="">
      <xdr:nvSpPr>
        <xdr:cNvPr id="856" name="n_3mainValue【公民館】&#10;一人当たり面積"/>
        <xdr:cNvSpPr txBox="1"/>
      </xdr:nvSpPr>
      <xdr:spPr>
        <a:xfrm>
          <a:off x="19310427" y="1725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114135</xdr:rowOff>
    </xdr:from>
    <xdr:ext cx="469744" cy="259045"/>
    <xdr:sp macro="" textlink="">
      <xdr:nvSpPr>
        <xdr:cNvPr id="857" name="n_4mainValue【公民館】&#10;一人当たり面積"/>
        <xdr:cNvSpPr txBox="1"/>
      </xdr:nvSpPr>
      <xdr:spPr>
        <a:xfrm>
          <a:off x="18421427" y="1725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類似団体と比較して有形固定資産減価償却率が高い水準の施設は学校施設・児童館・公民館であり、低い施設は道路・保育所・公営住宅となった。道路については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延長について非常に高い状況でる。これは市町村合併に伴い市町村全体の道路延長が増加したことによるものであり、今後の維持管理費について注視していく必要がある。道路については令和元年度に道路個別施策計画を策定しており、今後も当計画に基づき適切に維持管理していく。保育所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新規に保育所を建設したため、当該年度から有形固定資産償却率は大幅な減少となった。また、令和元年度に全保育所に空調設備を整備したため、減価償却率は前年度より減少となった。。学校施設にお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老朽化している小学校の建て替えを行っているため、今後の有形固定資産減価償却率は減少するものと思われる。また、学校施設においても令和元年度に町内全学校に空調設備を整備したため、減価償却率は前年度よい減少した。更に学校施設においては令和元年度に学校施設の個別施設計画を策定しており、今後は同計画に基づいて維持管理を行うなど、老朽化対策に取り組んでいく。公営住宅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年度にかけて老朽化した町営住宅を除去したため、有形固定資産減価償却率は大幅に減少した。公民館については、平成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年度に既存の公民館の除去を行ったため若干減少傾向であるが、合併旧町村ごとに公民館があるため、類似団体と比較すると依然として高い傾向となっている。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26,674
26,144
158.40
13,447,587
12,446,499
864,856
7,688,382
18,635,467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15603</xdr:rowOff>
    </xdr:from>
    <xdr:to>
      <xdr:col>24</xdr:col>
      <xdr:colOff>114300</xdr:colOff>
      <xdr:row>39</xdr:row>
      <xdr:rowOff>117203</xdr:rowOff>
    </xdr:to>
    <xdr:sp macro="" textlink="">
      <xdr:nvSpPr>
        <xdr:cNvPr id="74" name="楕円 73"/>
        <xdr:cNvSpPr/>
      </xdr:nvSpPr>
      <xdr:spPr>
        <a:xfrm>
          <a:off x="45847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165480</xdr:rowOff>
    </xdr:from>
    <xdr:ext cx="405111" cy="259045"/>
    <xdr:sp macro="" textlink="">
      <xdr:nvSpPr>
        <xdr:cNvPr id="75" name="【図書館】&#10;有形固定資産減価償却率該当値テキスト"/>
        <xdr:cNvSpPr txBox="1"/>
      </xdr:nvSpPr>
      <xdr:spPr>
        <a:xfrm>
          <a:off x="4673600"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118473</xdr:rowOff>
    </xdr:from>
    <xdr:to>
      <xdr:col>20</xdr:col>
      <xdr:colOff>38100</xdr:colOff>
      <xdr:row>39</xdr:row>
      <xdr:rowOff>48623</xdr:rowOff>
    </xdr:to>
    <xdr:sp macro="" textlink="">
      <xdr:nvSpPr>
        <xdr:cNvPr id="76" name="楕円 75"/>
        <xdr:cNvSpPr/>
      </xdr:nvSpPr>
      <xdr:spPr>
        <a:xfrm>
          <a:off x="3746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169273</xdr:rowOff>
    </xdr:from>
    <xdr:to>
      <xdr:col>24</xdr:col>
      <xdr:colOff>63500</xdr:colOff>
      <xdr:row>39</xdr:row>
      <xdr:rowOff>66403</xdr:rowOff>
    </xdr:to>
    <xdr:cxnSp macro="">
      <xdr:nvCxnSpPr>
        <xdr:cNvPr id="77" name="直線コネクタ 76"/>
        <xdr:cNvCxnSpPr/>
      </xdr:nvCxnSpPr>
      <xdr:spPr>
        <a:xfrm>
          <a:off x="3797300" y="668437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49893</xdr:rowOff>
    </xdr:from>
    <xdr:to>
      <xdr:col>15</xdr:col>
      <xdr:colOff>101600</xdr:colOff>
      <xdr:row>38</xdr:row>
      <xdr:rowOff>151493</xdr:rowOff>
    </xdr:to>
    <xdr:sp macro="" textlink="">
      <xdr:nvSpPr>
        <xdr:cNvPr id="78" name="楕円 77"/>
        <xdr:cNvSpPr/>
      </xdr:nvSpPr>
      <xdr:spPr>
        <a:xfrm>
          <a:off x="2857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100693</xdr:rowOff>
    </xdr:from>
    <xdr:to>
      <xdr:col>19</xdr:col>
      <xdr:colOff>177800</xdr:colOff>
      <xdr:row>38</xdr:row>
      <xdr:rowOff>169273</xdr:rowOff>
    </xdr:to>
    <xdr:cxnSp macro="">
      <xdr:nvCxnSpPr>
        <xdr:cNvPr id="79" name="直線コネクタ 78"/>
        <xdr:cNvCxnSpPr/>
      </xdr:nvCxnSpPr>
      <xdr:spPr>
        <a:xfrm>
          <a:off x="2908300" y="661579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152763</xdr:rowOff>
    </xdr:from>
    <xdr:to>
      <xdr:col>10</xdr:col>
      <xdr:colOff>165100</xdr:colOff>
      <xdr:row>38</xdr:row>
      <xdr:rowOff>82913</xdr:rowOff>
    </xdr:to>
    <xdr:sp macro="" textlink="">
      <xdr:nvSpPr>
        <xdr:cNvPr id="80" name="楕円 79"/>
        <xdr:cNvSpPr/>
      </xdr:nvSpPr>
      <xdr:spPr>
        <a:xfrm>
          <a:off x="1968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32113</xdr:rowOff>
    </xdr:from>
    <xdr:to>
      <xdr:col>15</xdr:col>
      <xdr:colOff>50800</xdr:colOff>
      <xdr:row>38</xdr:row>
      <xdr:rowOff>100693</xdr:rowOff>
    </xdr:to>
    <xdr:cxnSp macro="">
      <xdr:nvCxnSpPr>
        <xdr:cNvPr id="81" name="直線コネクタ 80"/>
        <xdr:cNvCxnSpPr/>
      </xdr:nvCxnSpPr>
      <xdr:spPr>
        <a:xfrm>
          <a:off x="2019300" y="654721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85816</xdr:rowOff>
    </xdr:from>
    <xdr:to>
      <xdr:col>6</xdr:col>
      <xdr:colOff>38100</xdr:colOff>
      <xdr:row>38</xdr:row>
      <xdr:rowOff>15966</xdr:rowOff>
    </xdr:to>
    <xdr:sp macro="" textlink="">
      <xdr:nvSpPr>
        <xdr:cNvPr id="82" name="楕円 81"/>
        <xdr:cNvSpPr/>
      </xdr:nvSpPr>
      <xdr:spPr>
        <a:xfrm>
          <a:off x="1079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136616</xdr:rowOff>
    </xdr:from>
    <xdr:to>
      <xdr:col>10</xdr:col>
      <xdr:colOff>114300</xdr:colOff>
      <xdr:row>38</xdr:row>
      <xdr:rowOff>32113</xdr:rowOff>
    </xdr:to>
    <xdr:cxnSp macro="">
      <xdr:nvCxnSpPr>
        <xdr:cNvPr id="83" name="直線コネクタ 82"/>
        <xdr:cNvCxnSpPr/>
      </xdr:nvCxnSpPr>
      <xdr:spPr>
        <a:xfrm>
          <a:off x="1130300" y="6480266"/>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6" name="n_3aveValue【図書館】&#10;有形固定資産減価償却率"/>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39750</xdr:rowOff>
    </xdr:from>
    <xdr:ext cx="405111" cy="259045"/>
    <xdr:sp macro="" textlink="">
      <xdr:nvSpPr>
        <xdr:cNvPr id="88" name="n_1mainValue【図書館】&#10;有形固定資産減価償却率"/>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142620</xdr:rowOff>
    </xdr:from>
    <xdr:ext cx="405111" cy="259045"/>
    <xdr:sp macro="" textlink="">
      <xdr:nvSpPr>
        <xdr:cNvPr id="89" name="n_2mainValue【図書館】&#10;有形固定資産減価償却率"/>
        <xdr:cNvSpPr txBox="1"/>
      </xdr:nvSpPr>
      <xdr:spPr>
        <a:xfrm>
          <a:off x="2705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74040</xdr:rowOff>
    </xdr:from>
    <xdr:ext cx="405111" cy="259045"/>
    <xdr:sp macro="" textlink="">
      <xdr:nvSpPr>
        <xdr:cNvPr id="90" name="n_3mainValue【図書館】&#10;有形固定資産減価償却率"/>
        <xdr:cNvSpPr txBox="1"/>
      </xdr:nvSpPr>
      <xdr:spPr>
        <a:xfrm>
          <a:off x="1816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91" name="n_4mainValue【図書館】&#10;有形固定資産減価償却率"/>
        <xdr:cNvSpPr txBox="1"/>
      </xdr:nvSpPr>
      <xdr:spPr>
        <a:xfrm>
          <a:off x="927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6" name="【図書館】&#10;一人当たり面積平均値テキスト"/>
        <xdr:cNvSpPr txBox="1"/>
      </xdr:nvSpPr>
      <xdr:spPr>
        <a:xfrm>
          <a:off x="10515600" y="662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27" name="楕円 126"/>
        <xdr:cNvSpPr/>
      </xdr:nvSpPr>
      <xdr:spPr>
        <a:xfrm>
          <a:off x="10426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151147</xdr:rowOff>
    </xdr:from>
    <xdr:ext cx="469744" cy="259045"/>
    <xdr:sp macro="" textlink="">
      <xdr:nvSpPr>
        <xdr:cNvPr id="128" name="【図書館】&#10;一人当たり面積該当値テキスト"/>
        <xdr:cNvSpPr txBox="1"/>
      </xdr:nvSpPr>
      <xdr:spPr>
        <a:xfrm>
          <a:off x="105156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122555</xdr:rowOff>
    </xdr:from>
    <xdr:to>
      <xdr:col>50</xdr:col>
      <xdr:colOff>165100</xdr:colOff>
      <xdr:row>39</xdr:row>
      <xdr:rowOff>52705</xdr:rowOff>
    </xdr:to>
    <xdr:sp macro="" textlink="">
      <xdr:nvSpPr>
        <xdr:cNvPr id="129" name="楕円 128"/>
        <xdr:cNvSpPr/>
      </xdr:nvSpPr>
      <xdr:spPr>
        <a:xfrm>
          <a:off x="9588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xdr:rowOff>
    </xdr:from>
    <xdr:to>
      <xdr:col>55</xdr:col>
      <xdr:colOff>0</xdr:colOff>
      <xdr:row>39</xdr:row>
      <xdr:rowOff>7620</xdr:rowOff>
    </xdr:to>
    <xdr:cxnSp macro="">
      <xdr:nvCxnSpPr>
        <xdr:cNvPr id="130" name="直線コネクタ 129"/>
        <xdr:cNvCxnSpPr/>
      </xdr:nvCxnSpPr>
      <xdr:spPr>
        <a:xfrm>
          <a:off x="9639300" y="66884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122555</xdr:rowOff>
    </xdr:from>
    <xdr:to>
      <xdr:col>46</xdr:col>
      <xdr:colOff>38100</xdr:colOff>
      <xdr:row>39</xdr:row>
      <xdr:rowOff>52705</xdr:rowOff>
    </xdr:to>
    <xdr:sp macro="" textlink="">
      <xdr:nvSpPr>
        <xdr:cNvPr id="131" name="楕円 130"/>
        <xdr:cNvSpPr/>
      </xdr:nvSpPr>
      <xdr:spPr>
        <a:xfrm>
          <a:off x="8699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xdr:rowOff>
    </xdr:from>
    <xdr:to>
      <xdr:col>50</xdr:col>
      <xdr:colOff>114300</xdr:colOff>
      <xdr:row>39</xdr:row>
      <xdr:rowOff>1905</xdr:rowOff>
    </xdr:to>
    <xdr:cxnSp macro="">
      <xdr:nvCxnSpPr>
        <xdr:cNvPr id="132" name="直線コネクタ 131"/>
        <xdr:cNvCxnSpPr/>
      </xdr:nvCxnSpPr>
      <xdr:spPr>
        <a:xfrm>
          <a:off x="8750300" y="668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122555</xdr:rowOff>
    </xdr:from>
    <xdr:to>
      <xdr:col>41</xdr:col>
      <xdr:colOff>101600</xdr:colOff>
      <xdr:row>39</xdr:row>
      <xdr:rowOff>52705</xdr:rowOff>
    </xdr:to>
    <xdr:sp macro="" textlink="">
      <xdr:nvSpPr>
        <xdr:cNvPr id="133" name="楕円 132"/>
        <xdr:cNvSpPr/>
      </xdr:nvSpPr>
      <xdr:spPr>
        <a:xfrm>
          <a:off x="7810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xdr:rowOff>
    </xdr:from>
    <xdr:to>
      <xdr:col>45</xdr:col>
      <xdr:colOff>177800</xdr:colOff>
      <xdr:row>39</xdr:row>
      <xdr:rowOff>1905</xdr:rowOff>
    </xdr:to>
    <xdr:cxnSp macro="">
      <xdr:nvCxnSpPr>
        <xdr:cNvPr id="134" name="直線コネクタ 133"/>
        <xdr:cNvCxnSpPr/>
      </xdr:nvCxnSpPr>
      <xdr:spPr>
        <a:xfrm>
          <a:off x="7861300" y="668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122555</xdr:rowOff>
    </xdr:from>
    <xdr:to>
      <xdr:col>36</xdr:col>
      <xdr:colOff>165100</xdr:colOff>
      <xdr:row>39</xdr:row>
      <xdr:rowOff>52705</xdr:rowOff>
    </xdr:to>
    <xdr:sp macro="" textlink="">
      <xdr:nvSpPr>
        <xdr:cNvPr id="135" name="楕円 134"/>
        <xdr:cNvSpPr/>
      </xdr:nvSpPr>
      <xdr:spPr>
        <a:xfrm>
          <a:off x="6921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xdr:rowOff>
    </xdr:from>
    <xdr:to>
      <xdr:col>41</xdr:col>
      <xdr:colOff>50800</xdr:colOff>
      <xdr:row>39</xdr:row>
      <xdr:rowOff>1905</xdr:rowOff>
    </xdr:to>
    <xdr:cxnSp macro="">
      <xdr:nvCxnSpPr>
        <xdr:cNvPr id="136" name="直線コネクタ 135"/>
        <xdr:cNvCxnSpPr/>
      </xdr:nvCxnSpPr>
      <xdr:spPr>
        <a:xfrm>
          <a:off x="6972300" y="668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72407</xdr:rowOff>
    </xdr:from>
    <xdr:ext cx="469744" cy="259045"/>
    <xdr:sp macro="" textlink="">
      <xdr:nvSpPr>
        <xdr:cNvPr id="137" name="n_1aveValue【図書館】&#10;一人当たり面積"/>
        <xdr:cNvSpPr txBox="1"/>
      </xdr:nvSpPr>
      <xdr:spPr>
        <a:xfrm>
          <a:off x="9391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78122</xdr:rowOff>
    </xdr:from>
    <xdr:ext cx="469744" cy="259045"/>
    <xdr:sp macro="" textlink="">
      <xdr:nvSpPr>
        <xdr:cNvPr id="138" name="n_2aveValue【図書館】&#10;一人当たり面積"/>
        <xdr:cNvSpPr txBox="1"/>
      </xdr:nvSpPr>
      <xdr:spPr>
        <a:xfrm>
          <a:off x="8515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39" name="n_3aveValue【図書館】&#10;一人当たり面積"/>
        <xdr:cNvSpPr txBox="1"/>
      </xdr:nvSpPr>
      <xdr:spPr>
        <a:xfrm>
          <a:off x="7626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95267</xdr:rowOff>
    </xdr:from>
    <xdr:ext cx="469744" cy="259045"/>
    <xdr:sp macro="" textlink="">
      <xdr:nvSpPr>
        <xdr:cNvPr id="140" name="n_4aveValue【図書館】&#10;一人当たり面積"/>
        <xdr:cNvSpPr txBox="1"/>
      </xdr:nvSpPr>
      <xdr:spPr>
        <a:xfrm>
          <a:off x="6737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69232</xdr:rowOff>
    </xdr:from>
    <xdr:ext cx="469744" cy="259045"/>
    <xdr:sp macro="" textlink="">
      <xdr:nvSpPr>
        <xdr:cNvPr id="141" name="n_1mainValue【図書館】&#10;一人当たり面積"/>
        <xdr:cNvSpPr txBox="1"/>
      </xdr:nvSpPr>
      <xdr:spPr>
        <a:xfrm>
          <a:off x="93917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69232</xdr:rowOff>
    </xdr:from>
    <xdr:ext cx="469744" cy="259045"/>
    <xdr:sp macro="" textlink="">
      <xdr:nvSpPr>
        <xdr:cNvPr id="142" name="n_2mainValue【図書館】&#10;一人当たり面積"/>
        <xdr:cNvSpPr txBox="1"/>
      </xdr:nvSpPr>
      <xdr:spPr>
        <a:xfrm>
          <a:off x="85154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69232</xdr:rowOff>
    </xdr:from>
    <xdr:ext cx="469744" cy="259045"/>
    <xdr:sp macro="" textlink="">
      <xdr:nvSpPr>
        <xdr:cNvPr id="143" name="n_3mainValue【図書館】&#10;一人当たり面積"/>
        <xdr:cNvSpPr txBox="1"/>
      </xdr:nvSpPr>
      <xdr:spPr>
        <a:xfrm>
          <a:off x="76264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69232</xdr:rowOff>
    </xdr:from>
    <xdr:ext cx="469744" cy="259045"/>
    <xdr:sp macro="" textlink="">
      <xdr:nvSpPr>
        <xdr:cNvPr id="144" name="n_4mainValue【図書館】&#10;一人当たり面積"/>
        <xdr:cNvSpPr txBox="1"/>
      </xdr:nvSpPr>
      <xdr:spPr>
        <a:xfrm>
          <a:off x="67374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138447</xdr:rowOff>
    </xdr:from>
    <xdr:ext cx="405111" cy="259045"/>
    <xdr:sp macro="" textlink="">
      <xdr:nvSpPr>
        <xdr:cNvPr id="173" name="【体育館・プール】&#10;有形固定資産減価償却率平均値テキスト"/>
        <xdr:cNvSpPr txBox="1"/>
      </xdr:nvSpPr>
      <xdr:spPr>
        <a:xfrm>
          <a:off x="4673600" y="10253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76200</xdr:rowOff>
    </xdr:from>
    <xdr:to>
      <xdr:col>24</xdr:col>
      <xdr:colOff>114300</xdr:colOff>
      <xdr:row>60</xdr:row>
      <xdr:rowOff>6350</xdr:rowOff>
    </xdr:to>
    <xdr:sp macro="" textlink="">
      <xdr:nvSpPr>
        <xdr:cNvPr id="184" name="楕円 183"/>
        <xdr:cNvSpPr/>
      </xdr:nvSpPr>
      <xdr:spPr>
        <a:xfrm>
          <a:off x="45847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99077</xdr:rowOff>
    </xdr:from>
    <xdr:ext cx="405111" cy="259045"/>
    <xdr:sp macro="" textlink="">
      <xdr:nvSpPr>
        <xdr:cNvPr id="185" name="【体育館・プール】&#10;有形固定資産減価償却率該当値テキスト"/>
        <xdr:cNvSpPr txBox="1"/>
      </xdr:nvSpPr>
      <xdr:spPr>
        <a:xfrm>
          <a:off x="4673600"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49530</xdr:rowOff>
    </xdr:from>
    <xdr:to>
      <xdr:col>20</xdr:col>
      <xdr:colOff>38100</xdr:colOff>
      <xdr:row>59</xdr:row>
      <xdr:rowOff>151130</xdr:rowOff>
    </xdr:to>
    <xdr:sp macro="" textlink="">
      <xdr:nvSpPr>
        <xdr:cNvPr id="186" name="楕円 185"/>
        <xdr:cNvSpPr/>
      </xdr:nvSpPr>
      <xdr:spPr>
        <a:xfrm>
          <a:off x="37465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100330</xdr:rowOff>
    </xdr:from>
    <xdr:to>
      <xdr:col>24</xdr:col>
      <xdr:colOff>63500</xdr:colOff>
      <xdr:row>59</xdr:row>
      <xdr:rowOff>127000</xdr:rowOff>
    </xdr:to>
    <xdr:cxnSp macro="">
      <xdr:nvCxnSpPr>
        <xdr:cNvPr id="187" name="直線コネクタ 186"/>
        <xdr:cNvCxnSpPr/>
      </xdr:nvCxnSpPr>
      <xdr:spPr>
        <a:xfrm>
          <a:off x="3797300" y="102158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146050</xdr:rowOff>
    </xdr:from>
    <xdr:to>
      <xdr:col>15</xdr:col>
      <xdr:colOff>101600</xdr:colOff>
      <xdr:row>60</xdr:row>
      <xdr:rowOff>76200</xdr:rowOff>
    </xdr:to>
    <xdr:sp macro="" textlink="">
      <xdr:nvSpPr>
        <xdr:cNvPr id="188" name="楕円 187"/>
        <xdr:cNvSpPr/>
      </xdr:nvSpPr>
      <xdr:spPr>
        <a:xfrm>
          <a:off x="28575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100330</xdr:rowOff>
    </xdr:from>
    <xdr:to>
      <xdr:col>19</xdr:col>
      <xdr:colOff>177800</xdr:colOff>
      <xdr:row>60</xdr:row>
      <xdr:rowOff>25400</xdr:rowOff>
    </xdr:to>
    <xdr:cxnSp macro="">
      <xdr:nvCxnSpPr>
        <xdr:cNvPr id="189" name="直線コネクタ 188"/>
        <xdr:cNvCxnSpPr/>
      </xdr:nvCxnSpPr>
      <xdr:spPr>
        <a:xfrm flipV="1">
          <a:off x="2908300" y="102158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119380</xdr:rowOff>
    </xdr:from>
    <xdr:to>
      <xdr:col>10</xdr:col>
      <xdr:colOff>165100</xdr:colOff>
      <xdr:row>60</xdr:row>
      <xdr:rowOff>49530</xdr:rowOff>
    </xdr:to>
    <xdr:sp macro="" textlink="">
      <xdr:nvSpPr>
        <xdr:cNvPr id="190" name="楕円 189"/>
        <xdr:cNvSpPr/>
      </xdr:nvSpPr>
      <xdr:spPr>
        <a:xfrm>
          <a:off x="1968500" y="1023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170180</xdr:rowOff>
    </xdr:from>
    <xdr:to>
      <xdr:col>15</xdr:col>
      <xdr:colOff>50800</xdr:colOff>
      <xdr:row>60</xdr:row>
      <xdr:rowOff>25400</xdr:rowOff>
    </xdr:to>
    <xdr:cxnSp macro="">
      <xdr:nvCxnSpPr>
        <xdr:cNvPr id="191" name="直線コネクタ 190"/>
        <xdr:cNvCxnSpPr/>
      </xdr:nvCxnSpPr>
      <xdr:spPr>
        <a:xfrm>
          <a:off x="2019300" y="102857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91440</xdr:rowOff>
    </xdr:from>
    <xdr:to>
      <xdr:col>6</xdr:col>
      <xdr:colOff>38100</xdr:colOff>
      <xdr:row>60</xdr:row>
      <xdr:rowOff>21590</xdr:rowOff>
    </xdr:to>
    <xdr:sp macro="" textlink="">
      <xdr:nvSpPr>
        <xdr:cNvPr id="192" name="楕円 191"/>
        <xdr:cNvSpPr/>
      </xdr:nvSpPr>
      <xdr:spPr>
        <a:xfrm>
          <a:off x="1079500" y="102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142240</xdr:rowOff>
    </xdr:from>
    <xdr:to>
      <xdr:col>10</xdr:col>
      <xdr:colOff>114300</xdr:colOff>
      <xdr:row>59</xdr:row>
      <xdr:rowOff>170180</xdr:rowOff>
    </xdr:to>
    <xdr:cxnSp macro="">
      <xdr:nvCxnSpPr>
        <xdr:cNvPr id="193" name="直線コネクタ 192"/>
        <xdr:cNvCxnSpPr/>
      </xdr:nvCxnSpPr>
      <xdr:spPr>
        <a:xfrm>
          <a:off x="1130300" y="1025779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69867</xdr:rowOff>
    </xdr:from>
    <xdr:ext cx="405111" cy="259045"/>
    <xdr:sp macro="" textlink="">
      <xdr:nvSpPr>
        <xdr:cNvPr id="194" name="n_1aveValue【体育館・プール】&#10;有形固定資産減価償却率"/>
        <xdr:cNvSpPr txBox="1"/>
      </xdr:nvSpPr>
      <xdr:spPr>
        <a:xfrm>
          <a:off x="3582044" y="1035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95" name="n_2aveValue【体育館・プール】&#10;有形固定資産減価償却率"/>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96" name="n_3aveValue【体育館・プール】&#10;有形固定資産減価償却率"/>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16527</xdr:rowOff>
    </xdr:from>
    <xdr:ext cx="405111" cy="259045"/>
    <xdr:sp macro="" textlink="">
      <xdr:nvSpPr>
        <xdr:cNvPr id="197" name="n_4aveValue【体育館・プール】&#10;有形固定資産減価償却率"/>
        <xdr:cNvSpPr txBox="1"/>
      </xdr:nvSpPr>
      <xdr:spPr>
        <a:xfrm>
          <a:off x="927744" y="1030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167657</xdr:rowOff>
    </xdr:from>
    <xdr:ext cx="405111" cy="259045"/>
    <xdr:sp macro="" textlink="">
      <xdr:nvSpPr>
        <xdr:cNvPr id="198" name="n_1mainValue【体育館・プール】&#10;有形固定資産減価償却率"/>
        <xdr:cNvSpPr txBox="1"/>
      </xdr:nvSpPr>
      <xdr:spPr>
        <a:xfrm>
          <a:off x="3582044" y="994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67327</xdr:rowOff>
    </xdr:from>
    <xdr:ext cx="405111" cy="259045"/>
    <xdr:sp macro="" textlink="">
      <xdr:nvSpPr>
        <xdr:cNvPr id="199" name="n_2mainValue【体育館・プール】&#10;有形固定資産減価償却率"/>
        <xdr:cNvSpPr txBox="1"/>
      </xdr:nvSpPr>
      <xdr:spPr>
        <a:xfrm>
          <a:off x="2705744"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40657</xdr:rowOff>
    </xdr:from>
    <xdr:ext cx="405111" cy="259045"/>
    <xdr:sp macro="" textlink="">
      <xdr:nvSpPr>
        <xdr:cNvPr id="200" name="n_3mainValue【体育館・プール】&#10;有形固定資産減価償却率"/>
        <xdr:cNvSpPr txBox="1"/>
      </xdr:nvSpPr>
      <xdr:spPr>
        <a:xfrm>
          <a:off x="1816744" y="1032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38117</xdr:rowOff>
    </xdr:from>
    <xdr:ext cx="405111" cy="259045"/>
    <xdr:sp macro="" textlink="">
      <xdr:nvSpPr>
        <xdr:cNvPr id="201" name="n_4mainValue【体育館・プール】&#10;有形固定資産減価償却率"/>
        <xdr:cNvSpPr txBox="1"/>
      </xdr:nvSpPr>
      <xdr:spPr>
        <a:xfrm>
          <a:off x="927744" y="998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30" name="【体育館・プール】&#10;一人当たり面積平均値テキスト"/>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88265</xdr:rowOff>
    </xdr:from>
    <xdr:to>
      <xdr:col>55</xdr:col>
      <xdr:colOff>50800</xdr:colOff>
      <xdr:row>60</xdr:row>
      <xdr:rowOff>18415</xdr:rowOff>
    </xdr:to>
    <xdr:sp macro="" textlink="">
      <xdr:nvSpPr>
        <xdr:cNvPr id="241" name="楕円 240"/>
        <xdr:cNvSpPr/>
      </xdr:nvSpPr>
      <xdr:spPr>
        <a:xfrm>
          <a:off x="104267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111142</xdr:rowOff>
    </xdr:from>
    <xdr:ext cx="469744" cy="259045"/>
    <xdr:sp macro="" textlink="">
      <xdr:nvSpPr>
        <xdr:cNvPr id="242" name="【体育館・プール】&#10;一人当たり面積該当値テキスト"/>
        <xdr:cNvSpPr txBox="1"/>
      </xdr:nvSpPr>
      <xdr:spPr>
        <a:xfrm>
          <a:off x="10515600" y="1005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82550</xdr:rowOff>
    </xdr:from>
    <xdr:to>
      <xdr:col>50</xdr:col>
      <xdr:colOff>165100</xdr:colOff>
      <xdr:row>60</xdr:row>
      <xdr:rowOff>12700</xdr:rowOff>
    </xdr:to>
    <xdr:sp macro="" textlink="">
      <xdr:nvSpPr>
        <xdr:cNvPr id="243" name="楕円 242"/>
        <xdr:cNvSpPr/>
      </xdr:nvSpPr>
      <xdr:spPr>
        <a:xfrm>
          <a:off x="9588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133350</xdr:rowOff>
    </xdr:from>
    <xdr:to>
      <xdr:col>55</xdr:col>
      <xdr:colOff>0</xdr:colOff>
      <xdr:row>59</xdr:row>
      <xdr:rowOff>139065</xdr:rowOff>
    </xdr:to>
    <xdr:cxnSp macro="">
      <xdr:nvCxnSpPr>
        <xdr:cNvPr id="244" name="直線コネクタ 243"/>
        <xdr:cNvCxnSpPr/>
      </xdr:nvCxnSpPr>
      <xdr:spPr>
        <a:xfrm>
          <a:off x="9639300" y="102489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143510</xdr:rowOff>
    </xdr:from>
    <xdr:to>
      <xdr:col>46</xdr:col>
      <xdr:colOff>38100</xdr:colOff>
      <xdr:row>60</xdr:row>
      <xdr:rowOff>73660</xdr:rowOff>
    </xdr:to>
    <xdr:sp macro="" textlink="">
      <xdr:nvSpPr>
        <xdr:cNvPr id="245" name="楕円 244"/>
        <xdr:cNvSpPr/>
      </xdr:nvSpPr>
      <xdr:spPr>
        <a:xfrm>
          <a:off x="8699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133350</xdr:rowOff>
    </xdr:from>
    <xdr:to>
      <xdr:col>50</xdr:col>
      <xdr:colOff>114300</xdr:colOff>
      <xdr:row>60</xdr:row>
      <xdr:rowOff>22860</xdr:rowOff>
    </xdr:to>
    <xdr:cxnSp macro="">
      <xdr:nvCxnSpPr>
        <xdr:cNvPr id="246" name="直線コネクタ 245"/>
        <xdr:cNvCxnSpPr/>
      </xdr:nvCxnSpPr>
      <xdr:spPr>
        <a:xfrm flipV="1">
          <a:off x="8750300" y="10248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143510</xdr:rowOff>
    </xdr:from>
    <xdr:to>
      <xdr:col>41</xdr:col>
      <xdr:colOff>101600</xdr:colOff>
      <xdr:row>60</xdr:row>
      <xdr:rowOff>73660</xdr:rowOff>
    </xdr:to>
    <xdr:sp macro="" textlink="">
      <xdr:nvSpPr>
        <xdr:cNvPr id="247" name="楕円 246"/>
        <xdr:cNvSpPr/>
      </xdr:nvSpPr>
      <xdr:spPr>
        <a:xfrm>
          <a:off x="7810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22860</xdr:rowOff>
    </xdr:from>
    <xdr:to>
      <xdr:col>45</xdr:col>
      <xdr:colOff>177800</xdr:colOff>
      <xdr:row>60</xdr:row>
      <xdr:rowOff>22860</xdr:rowOff>
    </xdr:to>
    <xdr:cxnSp macro="">
      <xdr:nvCxnSpPr>
        <xdr:cNvPr id="248" name="直線コネクタ 247"/>
        <xdr:cNvCxnSpPr/>
      </xdr:nvCxnSpPr>
      <xdr:spPr>
        <a:xfrm>
          <a:off x="7861300" y="10309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143510</xdr:rowOff>
    </xdr:from>
    <xdr:to>
      <xdr:col>36</xdr:col>
      <xdr:colOff>165100</xdr:colOff>
      <xdr:row>60</xdr:row>
      <xdr:rowOff>73660</xdr:rowOff>
    </xdr:to>
    <xdr:sp macro="" textlink="">
      <xdr:nvSpPr>
        <xdr:cNvPr id="249" name="楕円 248"/>
        <xdr:cNvSpPr/>
      </xdr:nvSpPr>
      <xdr:spPr>
        <a:xfrm>
          <a:off x="6921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22860</xdr:rowOff>
    </xdr:from>
    <xdr:to>
      <xdr:col>41</xdr:col>
      <xdr:colOff>50800</xdr:colOff>
      <xdr:row>60</xdr:row>
      <xdr:rowOff>22860</xdr:rowOff>
    </xdr:to>
    <xdr:cxnSp macro="">
      <xdr:nvCxnSpPr>
        <xdr:cNvPr id="250" name="直線コネクタ 249"/>
        <xdr:cNvCxnSpPr/>
      </xdr:nvCxnSpPr>
      <xdr:spPr>
        <a:xfrm>
          <a:off x="6972300" y="10309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51" name="n_1aveValue【体育館・プール】&#10;一人当たり面積"/>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52" name="n_2aveValue【体育館・プール】&#10;一人当たり面積"/>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53" name="n_3aveValue【体育館・プール】&#10;一人当たり面積"/>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156227</xdr:rowOff>
    </xdr:from>
    <xdr:ext cx="469744" cy="259045"/>
    <xdr:sp macro="" textlink="">
      <xdr:nvSpPr>
        <xdr:cNvPr id="254" name="n_4aveValue【体育館・プール】&#10;一人当たり面積"/>
        <xdr:cNvSpPr txBox="1"/>
      </xdr:nvSpPr>
      <xdr:spPr>
        <a:xfrm>
          <a:off x="6737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29227</xdr:rowOff>
    </xdr:from>
    <xdr:ext cx="469744" cy="259045"/>
    <xdr:sp macro="" textlink="">
      <xdr:nvSpPr>
        <xdr:cNvPr id="255" name="n_1mainValue【体育館・プール】&#10;一人当たり面積"/>
        <xdr:cNvSpPr txBox="1"/>
      </xdr:nvSpPr>
      <xdr:spPr>
        <a:xfrm>
          <a:off x="9391727" y="99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90187</xdr:rowOff>
    </xdr:from>
    <xdr:ext cx="469744" cy="259045"/>
    <xdr:sp macro="" textlink="">
      <xdr:nvSpPr>
        <xdr:cNvPr id="256" name="n_2mainValue【体育館・プール】&#10;一人当たり面積"/>
        <xdr:cNvSpPr txBox="1"/>
      </xdr:nvSpPr>
      <xdr:spPr>
        <a:xfrm>
          <a:off x="85154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90187</xdr:rowOff>
    </xdr:from>
    <xdr:ext cx="469744" cy="259045"/>
    <xdr:sp macro="" textlink="">
      <xdr:nvSpPr>
        <xdr:cNvPr id="257" name="n_3mainValue【体育館・プール】&#10;一人当たり面積"/>
        <xdr:cNvSpPr txBox="1"/>
      </xdr:nvSpPr>
      <xdr:spPr>
        <a:xfrm>
          <a:off x="76264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90187</xdr:rowOff>
    </xdr:from>
    <xdr:ext cx="469744" cy="259045"/>
    <xdr:sp macro="" textlink="">
      <xdr:nvSpPr>
        <xdr:cNvPr id="258" name="n_4mainValue【体育館・プール】&#10;一人当たり面積"/>
        <xdr:cNvSpPr txBox="1"/>
      </xdr:nvSpPr>
      <xdr:spPr>
        <a:xfrm>
          <a:off x="67374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83" name="直線コネクタ 282"/>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86" name="【福祉施設】&#10;有形固定資産減価償却率最大値テキスト"/>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87" name="直線コネクタ 286"/>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88" name="【福祉施設】&#10;有形固定資産減価償却率平均値テキスト"/>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9" name="フローチャート: 判断 288"/>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0" name="フローチャート: 判断 289"/>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91" name="フローチャート: 判断 290"/>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92" name="フローチャート: 判断 291"/>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93" name="フローチャート: 判断 292"/>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141605</xdr:rowOff>
    </xdr:from>
    <xdr:to>
      <xdr:col>24</xdr:col>
      <xdr:colOff>114300</xdr:colOff>
      <xdr:row>80</xdr:row>
      <xdr:rowOff>71755</xdr:rowOff>
    </xdr:to>
    <xdr:sp macro="" textlink="">
      <xdr:nvSpPr>
        <xdr:cNvPr id="299" name="楕円 298"/>
        <xdr:cNvSpPr/>
      </xdr:nvSpPr>
      <xdr:spPr>
        <a:xfrm>
          <a:off x="45847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164482</xdr:rowOff>
    </xdr:from>
    <xdr:ext cx="405111" cy="259045"/>
    <xdr:sp macro="" textlink="">
      <xdr:nvSpPr>
        <xdr:cNvPr id="300" name="【福祉施設】&#10;有形固定資産減価償却率該当値テキスト"/>
        <xdr:cNvSpPr txBox="1"/>
      </xdr:nvSpPr>
      <xdr:spPr>
        <a:xfrm>
          <a:off x="4673600"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120650</xdr:rowOff>
    </xdr:from>
    <xdr:to>
      <xdr:col>20</xdr:col>
      <xdr:colOff>38100</xdr:colOff>
      <xdr:row>80</xdr:row>
      <xdr:rowOff>50800</xdr:rowOff>
    </xdr:to>
    <xdr:sp macro="" textlink="">
      <xdr:nvSpPr>
        <xdr:cNvPr id="301" name="楕円 300"/>
        <xdr:cNvSpPr/>
      </xdr:nvSpPr>
      <xdr:spPr>
        <a:xfrm>
          <a:off x="3746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0</xdr:rowOff>
    </xdr:from>
    <xdr:to>
      <xdr:col>24</xdr:col>
      <xdr:colOff>63500</xdr:colOff>
      <xdr:row>80</xdr:row>
      <xdr:rowOff>20955</xdr:rowOff>
    </xdr:to>
    <xdr:cxnSp macro="">
      <xdr:nvCxnSpPr>
        <xdr:cNvPr id="302" name="直線コネクタ 301"/>
        <xdr:cNvCxnSpPr/>
      </xdr:nvCxnSpPr>
      <xdr:spPr>
        <a:xfrm>
          <a:off x="3797300" y="137160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57786</xdr:rowOff>
    </xdr:from>
    <xdr:to>
      <xdr:col>15</xdr:col>
      <xdr:colOff>101600</xdr:colOff>
      <xdr:row>79</xdr:row>
      <xdr:rowOff>159386</xdr:rowOff>
    </xdr:to>
    <xdr:sp macro="" textlink="">
      <xdr:nvSpPr>
        <xdr:cNvPr id="303" name="楕円 302"/>
        <xdr:cNvSpPr/>
      </xdr:nvSpPr>
      <xdr:spPr>
        <a:xfrm>
          <a:off x="28575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108586</xdr:rowOff>
    </xdr:from>
    <xdr:to>
      <xdr:col>19</xdr:col>
      <xdr:colOff>177800</xdr:colOff>
      <xdr:row>80</xdr:row>
      <xdr:rowOff>0</xdr:rowOff>
    </xdr:to>
    <xdr:cxnSp macro="">
      <xdr:nvCxnSpPr>
        <xdr:cNvPr id="304" name="直線コネクタ 303"/>
        <xdr:cNvCxnSpPr/>
      </xdr:nvCxnSpPr>
      <xdr:spPr>
        <a:xfrm>
          <a:off x="2908300" y="1365313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19686</xdr:rowOff>
    </xdr:from>
    <xdr:to>
      <xdr:col>10</xdr:col>
      <xdr:colOff>165100</xdr:colOff>
      <xdr:row>79</xdr:row>
      <xdr:rowOff>121286</xdr:rowOff>
    </xdr:to>
    <xdr:sp macro="" textlink="">
      <xdr:nvSpPr>
        <xdr:cNvPr id="305" name="楕円 304"/>
        <xdr:cNvSpPr/>
      </xdr:nvSpPr>
      <xdr:spPr>
        <a:xfrm>
          <a:off x="1968500" y="135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70486</xdr:rowOff>
    </xdr:from>
    <xdr:to>
      <xdr:col>15</xdr:col>
      <xdr:colOff>50800</xdr:colOff>
      <xdr:row>79</xdr:row>
      <xdr:rowOff>108586</xdr:rowOff>
    </xdr:to>
    <xdr:cxnSp macro="">
      <xdr:nvCxnSpPr>
        <xdr:cNvPr id="306" name="直線コネクタ 305"/>
        <xdr:cNvCxnSpPr/>
      </xdr:nvCxnSpPr>
      <xdr:spPr>
        <a:xfrm>
          <a:off x="2019300" y="136150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126364</xdr:rowOff>
    </xdr:from>
    <xdr:to>
      <xdr:col>6</xdr:col>
      <xdr:colOff>38100</xdr:colOff>
      <xdr:row>79</xdr:row>
      <xdr:rowOff>56514</xdr:rowOff>
    </xdr:to>
    <xdr:sp macro="" textlink="">
      <xdr:nvSpPr>
        <xdr:cNvPr id="307" name="楕円 306"/>
        <xdr:cNvSpPr/>
      </xdr:nvSpPr>
      <xdr:spPr>
        <a:xfrm>
          <a:off x="1079500" y="134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5714</xdr:rowOff>
    </xdr:from>
    <xdr:to>
      <xdr:col>10</xdr:col>
      <xdr:colOff>114300</xdr:colOff>
      <xdr:row>79</xdr:row>
      <xdr:rowOff>70486</xdr:rowOff>
    </xdr:to>
    <xdr:cxnSp macro="">
      <xdr:nvCxnSpPr>
        <xdr:cNvPr id="308" name="直線コネクタ 307"/>
        <xdr:cNvCxnSpPr/>
      </xdr:nvCxnSpPr>
      <xdr:spPr>
        <a:xfrm>
          <a:off x="1130300" y="13550264"/>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309" name="n_1aveValue【福祉施設】&#10;有形固定資産減価償却率"/>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83838</xdr:rowOff>
    </xdr:from>
    <xdr:ext cx="405111" cy="259045"/>
    <xdr:sp macro="" textlink="">
      <xdr:nvSpPr>
        <xdr:cNvPr id="310" name="n_2aveValue【福祉施設】&#10;有形固定資産減価償却率"/>
        <xdr:cNvSpPr txBox="1"/>
      </xdr:nvSpPr>
      <xdr:spPr>
        <a:xfrm>
          <a:off x="2705744" y="1397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87647</xdr:rowOff>
    </xdr:from>
    <xdr:ext cx="405111" cy="259045"/>
    <xdr:sp macro="" textlink="">
      <xdr:nvSpPr>
        <xdr:cNvPr id="311" name="n_3aveValue【福祉施設】&#10;有形固定資産減価償却率"/>
        <xdr:cNvSpPr txBox="1"/>
      </xdr:nvSpPr>
      <xdr:spPr>
        <a:xfrm>
          <a:off x="1816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110507</xdr:rowOff>
    </xdr:from>
    <xdr:ext cx="405111" cy="259045"/>
    <xdr:sp macro="" textlink="">
      <xdr:nvSpPr>
        <xdr:cNvPr id="312" name="n_4aveValue【福祉施設】&#10;有形固定資産減価償却率"/>
        <xdr:cNvSpPr txBox="1"/>
      </xdr:nvSpPr>
      <xdr:spPr>
        <a:xfrm>
          <a:off x="927744" y="1399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67327</xdr:rowOff>
    </xdr:from>
    <xdr:ext cx="405111" cy="259045"/>
    <xdr:sp macro="" textlink="">
      <xdr:nvSpPr>
        <xdr:cNvPr id="313" name="n_1mainValue【福祉施設】&#10;有形固定資産減価償却率"/>
        <xdr:cNvSpPr txBox="1"/>
      </xdr:nvSpPr>
      <xdr:spPr>
        <a:xfrm>
          <a:off x="35820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4463</xdr:rowOff>
    </xdr:from>
    <xdr:ext cx="405111" cy="259045"/>
    <xdr:sp macro="" textlink="">
      <xdr:nvSpPr>
        <xdr:cNvPr id="314" name="n_2mainValue【福祉施設】&#10;有形固定資産減価償却率"/>
        <xdr:cNvSpPr txBox="1"/>
      </xdr:nvSpPr>
      <xdr:spPr>
        <a:xfrm>
          <a:off x="2705744" y="1337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137813</xdr:rowOff>
    </xdr:from>
    <xdr:ext cx="405111" cy="259045"/>
    <xdr:sp macro="" textlink="">
      <xdr:nvSpPr>
        <xdr:cNvPr id="315" name="n_3mainValue【福祉施設】&#10;有形固定資産減価償却率"/>
        <xdr:cNvSpPr txBox="1"/>
      </xdr:nvSpPr>
      <xdr:spPr>
        <a:xfrm>
          <a:off x="1816744" y="1333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73041</xdr:rowOff>
    </xdr:from>
    <xdr:ext cx="405111" cy="259045"/>
    <xdr:sp macro="" textlink="">
      <xdr:nvSpPr>
        <xdr:cNvPr id="316" name="n_4mainValue【福祉施設】&#10;有形固定資産減価償却率"/>
        <xdr:cNvSpPr txBox="1"/>
      </xdr:nvSpPr>
      <xdr:spPr>
        <a:xfrm>
          <a:off x="927744" y="1327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38" name="直線コネクタ 337"/>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39" name="【福祉施設】&#10;一人当たり面積最小値テキスト"/>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40" name="直線コネクタ 339"/>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41" name="【福祉施設】&#10;一人当たり面積最大値テキスト"/>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42" name="直線コネクタ 341"/>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102888</xdr:rowOff>
    </xdr:from>
    <xdr:ext cx="469744" cy="259045"/>
    <xdr:sp macro="" textlink="">
      <xdr:nvSpPr>
        <xdr:cNvPr id="343" name="【福祉施設】&#10;一人当たり面積平均値テキスト"/>
        <xdr:cNvSpPr txBox="1"/>
      </xdr:nvSpPr>
      <xdr:spPr>
        <a:xfrm>
          <a:off x="10515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44" name="フローチャート: 判断 343"/>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45" name="フローチャート: 判断 344"/>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46" name="フローチャート: 判断 345"/>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47" name="フローチャート: 判断 346"/>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48" name="フローチャート: 判断 347"/>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60452</xdr:rowOff>
    </xdr:from>
    <xdr:to>
      <xdr:col>55</xdr:col>
      <xdr:colOff>50800</xdr:colOff>
      <xdr:row>83</xdr:row>
      <xdr:rowOff>162052</xdr:rowOff>
    </xdr:to>
    <xdr:sp macro="" textlink="">
      <xdr:nvSpPr>
        <xdr:cNvPr id="354" name="楕円 353"/>
        <xdr:cNvSpPr/>
      </xdr:nvSpPr>
      <xdr:spPr>
        <a:xfrm>
          <a:off x="10426700" y="142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83329</xdr:rowOff>
    </xdr:from>
    <xdr:ext cx="469744" cy="259045"/>
    <xdr:sp macro="" textlink="">
      <xdr:nvSpPr>
        <xdr:cNvPr id="355" name="【福祉施設】&#10;一人当たり面積該当値テキスト"/>
        <xdr:cNvSpPr txBox="1"/>
      </xdr:nvSpPr>
      <xdr:spPr>
        <a:xfrm>
          <a:off x="10515600" y="1414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55880</xdr:rowOff>
    </xdr:from>
    <xdr:to>
      <xdr:col>50</xdr:col>
      <xdr:colOff>165100</xdr:colOff>
      <xdr:row>83</xdr:row>
      <xdr:rowOff>157480</xdr:rowOff>
    </xdr:to>
    <xdr:sp macro="" textlink="">
      <xdr:nvSpPr>
        <xdr:cNvPr id="356" name="楕円 355"/>
        <xdr:cNvSpPr/>
      </xdr:nvSpPr>
      <xdr:spPr>
        <a:xfrm>
          <a:off x="9588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106680</xdr:rowOff>
    </xdr:from>
    <xdr:to>
      <xdr:col>55</xdr:col>
      <xdr:colOff>0</xdr:colOff>
      <xdr:row>83</xdr:row>
      <xdr:rowOff>111252</xdr:rowOff>
    </xdr:to>
    <xdr:cxnSp macro="">
      <xdr:nvCxnSpPr>
        <xdr:cNvPr id="357" name="直線コネクタ 356"/>
        <xdr:cNvCxnSpPr/>
      </xdr:nvCxnSpPr>
      <xdr:spPr>
        <a:xfrm>
          <a:off x="9639300" y="1433703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12446</xdr:rowOff>
    </xdr:from>
    <xdr:to>
      <xdr:col>46</xdr:col>
      <xdr:colOff>38100</xdr:colOff>
      <xdr:row>84</xdr:row>
      <xdr:rowOff>114046</xdr:rowOff>
    </xdr:to>
    <xdr:sp macro="" textlink="">
      <xdr:nvSpPr>
        <xdr:cNvPr id="358" name="楕円 357"/>
        <xdr:cNvSpPr/>
      </xdr:nvSpPr>
      <xdr:spPr>
        <a:xfrm>
          <a:off x="86995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106680</xdr:rowOff>
    </xdr:from>
    <xdr:to>
      <xdr:col>50</xdr:col>
      <xdr:colOff>114300</xdr:colOff>
      <xdr:row>84</xdr:row>
      <xdr:rowOff>63246</xdr:rowOff>
    </xdr:to>
    <xdr:cxnSp macro="">
      <xdr:nvCxnSpPr>
        <xdr:cNvPr id="359" name="直線コネクタ 358"/>
        <xdr:cNvCxnSpPr/>
      </xdr:nvCxnSpPr>
      <xdr:spPr>
        <a:xfrm flipV="1">
          <a:off x="8750300" y="1433703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12446</xdr:rowOff>
    </xdr:from>
    <xdr:to>
      <xdr:col>41</xdr:col>
      <xdr:colOff>101600</xdr:colOff>
      <xdr:row>84</xdr:row>
      <xdr:rowOff>114046</xdr:rowOff>
    </xdr:to>
    <xdr:sp macro="" textlink="">
      <xdr:nvSpPr>
        <xdr:cNvPr id="360" name="楕円 359"/>
        <xdr:cNvSpPr/>
      </xdr:nvSpPr>
      <xdr:spPr>
        <a:xfrm>
          <a:off x="78105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63246</xdr:rowOff>
    </xdr:from>
    <xdr:to>
      <xdr:col>45</xdr:col>
      <xdr:colOff>177800</xdr:colOff>
      <xdr:row>84</xdr:row>
      <xdr:rowOff>63246</xdr:rowOff>
    </xdr:to>
    <xdr:cxnSp macro="">
      <xdr:nvCxnSpPr>
        <xdr:cNvPr id="361" name="直線コネクタ 360"/>
        <xdr:cNvCxnSpPr/>
      </xdr:nvCxnSpPr>
      <xdr:spPr>
        <a:xfrm>
          <a:off x="7861300" y="14465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12446</xdr:rowOff>
    </xdr:from>
    <xdr:to>
      <xdr:col>36</xdr:col>
      <xdr:colOff>165100</xdr:colOff>
      <xdr:row>84</xdr:row>
      <xdr:rowOff>114046</xdr:rowOff>
    </xdr:to>
    <xdr:sp macro="" textlink="">
      <xdr:nvSpPr>
        <xdr:cNvPr id="362" name="楕円 361"/>
        <xdr:cNvSpPr/>
      </xdr:nvSpPr>
      <xdr:spPr>
        <a:xfrm>
          <a:off x="69215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63246</xdr:rowOff>
    </xdr:from>
    <xdr:to>
      <xdr:col>41</xdr:col>
      <xdr:colOff>50800</xdr:colOff>
      <xdr:row>84</xdr:row>
      <xdr:rowOff>63246</xdr:rowOff>
    </xdr:to>
    <xdr:cxnSp macro="">
      <xdr:nvCxnSpPr>
        <xdr:cNvPr id="363" name="直線コネクタ 362"/>
        <xdr:cNvCxnSpPr/>
      </xdr:nvCxnSpPr>
      <xdr:spPr>
        <a:xfrm>
          <a:off x="6972300" y="14465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45738</xdr:rowOff>
    </xdr:from>
    <xdr:ext cx="469744" cy="259045"/>
    <xdr:sp macro="" textlink="">
      <xdr:nvSpPr>
        <xdr:cNvPr id="364" name="n_1aveValue【福祉施設】&#10;一人当たり面積"/>
        <xdr:cNvSpPr txBox="1"/>
      </xdr:nvSpPr>
      <xdr:spPr>
        <a:xfrm>
          <a:off x="9391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34307</xdr:rowOff>
    </xdr:from>
    <xdr:ext cx="469744" cy="259045"/>
    <xdr:sp macro="" textlink="">
      <xdr:nvSpPr>
        <xdr:cNvPr id="365" name="n_2aveValue【福祉施設】&#10;一人当たり面積"/>
        <xdr:cNvSpPr txBox="1"/>
      </xdr:nvSpPr>
      <xdr:spPr>
        <a:xfrm>
          <a:off x="8515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25164</xdr:rowOff>
    </xdr:from>
    <xdr:ext cx="469744" cy="259045"/>
    <xdr:sp macro="" textlink="">
      <xdr:nvSpPr>
        <xdr:cNvPr id="366" name="n_3aveValue【福祉施設】&#10;一人当たり面積"/>
        <xdr:cNvSpPr txBox="1"/>
      </xdr:nvSpPr>
      <xdr:spPr>
        <a:xfrm>
          <a:off x="7626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66312</xdr:rowOff>
    </xdr:from>
    <xdr:ext cx="469744" cy="259045"/>
    <xdr:sp macro="" textlink="">
      <xdr:nvSpPr>
        <xdr:cNvPr id="367" name="n_4aveValue【福祉施設】&#10;一人当たり面積"/>
        <xdr:cNvSpPr txBox="1"/>
      </xdr:nvSpPr>
      <xdr:spPr>
        <a:xfrm>
          <a:off x="67374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2557</xdr:rowOff>
    </xdr:from>
    <xdr:ext cx="469744" cy="259045"/>
    <xdr:sp macro="" textlink="">
      <xdr:nvSpPr>
        <xdr:cNvPr id="368" name="n_1main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130573</xdr:rowOff>
    </xdr:from>
    <xdr:ext cx="469744" cy="259045"/>
    <xdr:sp macro="" textlink="">
      <xdr:nvSpPr>
        <xdr:cNvPr id="369" name="n_2mainValue【福祉施設】&#10;一人当たり面積"/>
        <xdr:cNvSpPr txBox="1"/>
      </xdr:nvSpPr>
      <xdr:spPr>
        <a:xfrm>
          <a:off x="8515427" y="1418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130573</xdr:rowOff>
    </xdr:from>
    <xdr:ext cx="469744" cy="259045"/>
    <xdr:sp macro="" textlink="">
      <xdr:nvSpPr>
        <xdr:cNvPr id="370" name="n_3mainValue【福祉施設】&#10;一人当たり面積"/>
        <xdr:cNvSpPr txBox="1"/>
      </xdr:nvSpPr>
      <xdr:spPr>
        <a:xfrm>
          <a:off x="7626427" y="1418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130573</xdr:rowOff>
    </xdr:from>
    <xdr:ext cx="469744" cy="259045"/>
    <xdr:sp macro="" textlink="">
      <xdr:nvSpPr>
        <xdr:cNvPr id="371" name="n_4mainValue【福祉施設】&#10;一人当たり面積"/>
        <xdr:cNvSpPr txBox="1"/>
      </xdr:nvSpPr>
      <xdr:spPr>
        <a:xfrm>
          <a:off x="6737427" y="1418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97" name="直線コネクタ 396"/>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400" name="【市民会館】&#10;有形固定資産減価償却率最大値テキスト"/>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401" name="直線コネクタ 400"/>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402" name="【市民会館】&#10;有形固定資産減価償却率平均値テキスト"/>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03" name="フローチャート: 判断 402"/>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404" name="フローチャート: 判断 403"/>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405" name="フローチャート: 判断 404"/>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406" name="フローチャート: 判断 405"/>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407" name="フローチャート: 判断 406"/>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12337</xdr:rowOff>
    </xdr:from>
    <xdr:to>
      <xdr:col>24</xdr:col>
      <xdr:colOff>114300</xdr:colOff>
      <xdr:row>104</xdr:row>
      <xdr:rowOff>113937</xdr:rowOff>
    </xdr:to>
    <xdr:sp macro="" textlink="">
      <xdr:nvSpPr>
        <xdr:cNvPr id="413" name="楕円 412"/>
        <xdr:cNvSpPr/>
      </xdr:nvSpPr>
      <xdr:spPr>
        <a:xfrm>
          <a:off x="45847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35214</xdr:rowOff>
    </xdr:from>
    <xdr:ext cx="405111" cy="259045"/>
    <xdr:sp macro="" textlink="">
      <xdr:nvSpPr>
        <xdr:cNvPr id="414" name="【市民会館】&#10;有形固定資産減価償却率該当値テキスト"/>
        <xdr:cNvSpPr txBox="1"/>
      </xdr:nvSpPr>
      <xdr:spPr>
        <a:xfrm>
          <a:off x="4673600" y="1769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149498</xdr:rowOff>
    </xdr:from>
    <xdr:to>
      <xdr:col>20</xdr:col>
      <xdr:colOff>38100</xdr:colOff>
      <xdr:row>104</xdr:row>
      <xdr:rowOff>79648</xdr:rowOff>
    </xdr:to>
    <xdr:sp macro="" textlink="">
      <xdr:nvSpPr>
        <xdr:cNvPr id="415" name="楕円 414"/>
        <xdr:cNvSpPr/>
      </xdr:nvSpPr>
      <xdr:spPr>
        <a:xfrm>
          <a:off x="3746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28848</xdr:rowOff>
    </xdr:from>
    <xdr:to>
      <xdr:col>24</xdr:col>
      <xdr:colOff>63500</xdr:colOff>
      <xdr:row>104</xdr:row>
      <xdr:rowOff>63137</xdr:rowOff>
    </xdr:to>
    <xdr:cxnSp macro="">
      <xdr:nvCxnSpPr>
        <xdr:cNvPr id="416" name="直線コネクタ 415"/>
        <xdr:cNvCxnSpPr/>
      </xdr:nvCxnSpPr>
      <xdr:spPr>
        <a:xfrm>
          <a:off x="3797300" y="1785964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111942</xdr:rowOff>
    </xdr:from>
    <xdr:to>
      <xdr:col>15</xdr:col>
      <xdr:colOff>101600</xdr:colOff>
      <xdr:row>104</xdr:row>
      <xdr:rowOff>42092</xdr:rowOff>
    </xdr:to>
    <xdr:sp macro="" textlink="">
      <xdr:nvSpPr>
        <xdr:cNvPr id="417" name="楕円 416"/>
        <xdr:cNvSpPr/>
      </xdr:nvSpPr>
      <xdr:spPr>
        <a:xfrm>
          <a:off x="2857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162742</xdr:rowOff>
    </xdr:from>
    <xdr:to>
      <xdr:col>19</xdr:col>
      <xdr:colOff>177800</xdr:colOff>
      <xdr:row>104</xdr:row>
      <xdr:rowOff>28848</xdr:rowOff>
    </xdr:to>
    <xdr:cxnSp macro="">
      <xdr:nvCxnSpPr>
        <xdr:cNvPr id="418" name="直線コネクタ 417"/>
        <xdr:cNvCxnSpPr/>
      </xdr:nvCxnSpPr>
      <xdr:spPr>
        <a:xfrm>
          <a:off x="2908300" y="1782209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77651</xdr:rowOff>
    </xdr:from>
    <xdr:to>
      <xdr:col>10</xdr:col>
      <xdr:colOff>165100</xdr:colOff>
      <xdr:row>104</xdr:row>
      <xdr:rowOff>7801</xdr:rowOff>
    </xdr:to>
    <xdr:sp macro="" textlink="">
      <xdr:nvSpPr>
        <xdr:cNvPr id="419" name="楕円 418"/>
        <xdr:cNvSpPr/>
      </xdr:nvSpPr>
      <xdr:spPr>
        <a:xfrm>
          <a:off x="19685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128451</xdr:rowOff>
    </xdr:from>
    <xdr:to>
      <xdr:col>15</xdr:col>
      <xdr:colOff>50800</xdr:colOff>
      <xdr:row>103</xdr:row>
      <xdr:rowOff>162742</xdr:rowOff>
    </xdr:to>
    <xdr:cxnSp macro="">
      <xdr:nvCxnSpPr>
        <xdr:cNvPr id="420" name="直線コネクタ 419"/>
        <xdr:cNvCxnSpPr/>
      </xdr:nvCxnSpPr>
      <xdr:spPr>
        <a:xfrm>
          <a:off x="2019300" y="1778780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40095</xdr:rowOff>
    </xdr:from>
    <xdr:to>
      <xdr:col>6</xdr:col>
      <xdr:colOff>38100</xdr:colOff>
      <xdr:row>103</xdr:row>
      <xdr:rowOff>141695</xdr:rowOff>
    </xdr:to>
    <xdr:sp macro="" textlink="">
      <xdr:nvSpPr>
        <xdr:cNvPr id="421" name="楕円 420"/>
        <xdr:cNvSpPr/>
      </xdr:nvSpPr>
      <xdr:spPr>
        <a:xfrm>
          <a:off x="10795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90895</xdr:rowOff>
    </xdr:from>
    <xdr:to>
      <xdr:col>10</xdr:col>
      <xdr:colOff>114300</xdr:colOff>
      <xdr:row>103</xdr:row>
      <xdr:rowOff>128451</xdr:rowOff>
    </xdr:to>
    <xdr:cxnSp macro="">
      <xdr:nvCxnSpPr>
        <xdr:cNvPr id="422" name="直線コネクタ 421"/>
        <xdr:cNvCxnSpPr/>
      </xdr:nvCxnSpPr>
      <xdr:spPr>
        <a:xfrm>
          <a:off x="1130300" y="1775024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155683</xdr:rowOff>
    </xdr:from>
    <xdr:ext cx="405111" cy="259045"/>
    <xdr:sp macro="" textlink="">
      <xdr:nvSpPr>
        <xdr:cNvPr id="423" name="n_1aveValue【市民会館】&#10;有形固定資産減価償却率"/>
        <xdr:cNvSpPr txBox="1"/>
      </xdr:nvSpPr>
      <xdr:spPr>
        <a:xfrm>
          <a:off x="3582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162214</xdr:rowOff>
    </xdr:from>
    <xdr:ext cx="405111" cy="259045"/>
    <xdr:sp macro="" textlink="">
      <xdr:nvSpPr>
        <xdr:cNvPr id="424" name="n_2aveValue【市民会館】&#10;有形固定資産減価償却率"/>
        <xdr:cNvSpPr txBox="1"/>
      </xdr:nvSpPr>
      <xdr:spPr>
        <a:xfrm>
          <a:off x="2705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425" name="n_3aveValue【市民会館】&#10;有形固定資産減価償却率"/>
        <xdr:cNvSpPr txBox="1"/>
      </xdr:nvSpPr>
      <xdr:spPr>
        <a:xfrm>
          <a:off x="1816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144253</xdr:rowOff>
    </xdr:from>
    <xdr:ext cx="405111" cy="259045"/>
    <xdr:sp macro="" textlink="">
      <xdr:nvSpPr>
        <xdr:cNvPr id="426" name="n_4aveValue【市民会館】&#10;有形固定資産減価償却率"/>
        <xdr:cNvSpPr txBox="1"/>
      </xdr:nvSpPr>
      <xdr:spPr>
        <a:xfrm>
          <a:off x="927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96175</xdr:rowOff>
    </xdr:from>
    <xdr:ext cx="405111" cy="259045"/>
    <xdr:sp macro="" textlink="">
      <xdr:nvSpPr>
        <xdr:cNvPr id="427" name="n_1mainValue【市民会館】&#10;有形固定資産減価償却率"/>
        <xdr:cNvSpPr txBox="1"/>
      </xdr:nvSpPr>
      <xdr:spPr>
        <a:xfrm>
          <a:off x="3582044" y="1758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58619</xdr:rowOff>
    </xdr:from>
    <xdr:ext cx="405111" cy="259045"/>
    <xdr:sp macro="" textlink="">
      <xdr:nvSpPr>
        <xdr:cNvPr id="428" name="n_2mainValue【市民会館】&#10;有形固定資産減価償却率"/>
        <xdr:cNvSpPr txBox="1"/>
      </xdr:nvSpPr>
      <xdr:spPr>
        <a:xfrm>
          <a:off x="27057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24328</xdr:rowOff>
    </xdr:from>
    <xdr:ext cx="405111" cy="259045"/>
    <xdr:sp macro="" textlink="">
      <xdr:nvSpPr>
        <xdr:cNvPr id="429" name="n_3mainValue【市民会館】&#10;有形固定資産減価償却率"/>
        <xdr:cNvSpPr txBox="1"/>
      </xdr:nvSpPr>
      <xdr:spPr>
        <a:xfrm>
          <a:off x="1816744" y="1751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158222</xdr:rowOff>
    </xdr:from>
    <xdr:ext cx="405111" cy="259045"/>
    <xdr:sp macro="" textlink="">
      <xdr:nvSpPr>
        <xdr:cNvPr id="430" name="n_4mainValue【市民会館】&#10;有形固定資産減価償却率"/>
        <xdr:cNvSpPr txBox="1"/>
      </xdr:nvSpPr>
      <xdr:spPr>
        <a:xfrm>
          <a:off x="927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2" name="テキスト ボックス 44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4" name="テキスト ボックス 44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6" name="テキスト ボックス 44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8" name="テキスト ボックス 44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0" name="テキスト ボックス 44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52" name="直線コネクタ 451"/>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53"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54" name="直線コネクタ 453"/>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55" name="【市民会館】&#10;一人当たり面積最大値テキスト"/>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56" name="直線コネクタ 455"/>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159275</xdr:rowOff>
    </xdr:from>
    <xdr:ext cx="469744" cy="259045"/>
    <xdr:sp macro="" textlink="">
      <xdr:nvSpPr>
        <xdr:cNvPr id="457" name="【市民会館】&#10;一人当たり面積平均値テキスト"/>
        <xdr:cNvSpPr txBox="1"/>
      </xdr:nvSpPr>
      <xdr:spPr>
        <a:xfrm>
          <a:off x="10515600" y="18161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58" name="フローチャート: 判断 457"/>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59" name="フローチャート: 判断 458"/>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60" name="フローチャート: 判断 459"/>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61" name="フローチャート: 判断 460"/>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62" name="フローチャート: 判断 461"/>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xdr:rowOff>
    </xdr:from>
    <xdr:to>
      <xdr:col>55</xdr:col>
      <xdr:colOff>50800</xdr:colOff>
      <xdr:row>104</xdr:row>
      <xdr:rowOff>117856</xdr:rowOff>
    </xdr:to>
    <xdr:sp macro="" textlink="">
      <xdr:nvSpPr>
        <xdr:cNvPr id="468" name="楕円 467"/>
        <xdr:cNvSpPr/>
      </xdr:nvSpPr>
      <xdr:spPr>
        <a:xfrm>
          <a:off x="104267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39133</xdr:rowOff>
    </xdr:from>
    <xdr:ext cx="469744" cy="259045"/>
    <xdr:sp macro="" textlink="">
      <xdr:nvSpPr>
        <xdr:cNvPr id="469" name="【市民会館】&#10;一人当たり面積該当値テキスト"/>
        <xdr:cNvSpPr txBox="1"/>
      </xdr:nvSpPr>
      <xdr:spPr>
        <a:xfrm>
          <a:off x="10515600" y="1769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9398</xdr:rowOff>
    </xdr:from>
    <xdr:to>
      <xdr:col>50</xdr:col>
      <xdr:colOff>165100</xdr:colOff>
      <xdr:row>104</xdr:row>
      <xdr:rowOff>110998</xdr:rowOff>
    </xdr:to>
    <xdr:sp macro="" textlink="">
      <xdr:nvSpPr>
        <xdr:cNvPr id="470" name="楕円 469"/>
        <xdr:cNvSpPr/>
      </xdr:nvSpPr>
      <xdr:spPr>
        <a:xfrm>
          <a:off x="95885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60198</xdr:rowOff>
    </xdr:from>
    <xdr:to>
      <xdr:col>55</xdr:col>
      <xdr:colOff>0</xdr:colOff>
      <xdr:row>104</xdr:row>
      <xdr:rowOff>67056</xdr:rowOff>
    </xdr:to>
    <xdr:cxnSp macro="">
      <xdr:nvCxnSpPr>
        <xdr:cNvPr id="471" name="直線コネクタ 470"/>
        <xdr:cNvCxnSpPr/>
      </xdr:nvCxnSpPr>
      <xdr:spPr>
        <a:xfrm>
          <a:off x="9639300" y="1789099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36830</xdr:rowOff>
    </xdr:from>
    <xdr:to>
      <xdr:col>46</xdr:col>
      <xdr:colOff>38100</xdr:colOff>
      <xdr:row>104</xdr:row>
      <xdr:rowOff>138430</xdr:rowOff>
    </xdr:to>
    <xdr:sp macro="" textlink="">
      <xdr:nvSpPr>
        <xdr:cNvPr id="472" name="楕円 471"/>
        <xdr:cNvSpPr/>
      </xdr:nvSpPr>
      <xdr:spPr>
        <a:xfrm>
          <a:off x="8699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60198</xdr:rowOff>
    </xdr:from>
    <xdr:to>
      <xdr:col>50</xdr:col>
      <xdr:colOff>114300</xdr:colOff>
      <xdr:row>104</xdr:row>
      <xdr:rowOff>87630</xdr:rowOff>
    </xdr:to>
    <xdr:cxnSp macro="">
      <xdr:nvCxnSpPr>
        <xdr:cNvPr id="473" name="直線コネクタ 472"/>
        <xdr:cNvCxnSpPr/>
      </xdr:nvCxnSpPr>
      <xdr:spPr>
        <a:xfrm flipV="1">
          <a:off x="8750300" y="1789099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36830</xdr:rowOff>
    </xdr:from>
    <xdr:to>
      <xdr:col>41</xdr:col>
      <xdr:colOff>101600</xdr:colOff>
      <xdr:row>104</xdr:row>
      <xdr:rowOff>138430</xdr:rowOff>
    </xdr:to>
    <xdr:sp macro="" textlink="">
      <xdr:nvSpPr>
        <xdr:cNvPr id="474" name="楕円 473"/>
        <xdr:cNvSpPr/>
      </xdr:nvSpPr>
      <xdr:spPr>
        <a:xfrm>
          <a:off x="7810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87630</xdr:rowOff>
    </xdr:from>
    <xdr:to>
      <xdr:col>45</xdr:col>
      <xdr:colOff>177800</xdr:colOff>
      <xdr:row>104</xdr:row>
      <xdr:rowOff>87630</xdr:rowOff>
    </xdr:to>
    <xdr:cxnSp macro="">
      <xdr:nvCxnSpPr>
        <xdr:cNvPr id="475" name="直線コネクタ 474"/>
        <xdr:cNvCxnSpPr/>
      </xdr:nvCxnSpPr>
      <xdr:spPr>
        <a:xfrm>
          <a:off x="7861300" y="17918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36830</xdr:rowOff>
    </xdr:from>
    <xdr:to>
      <xdr:col>36</xdr:col>
      <xdr:colOff>165100</xdr:colOff>
      <xdr:row>104</xdr:row>
      <xdr:rowOff>138430</xdr:rowOff>
    </xdr:to>
    <xdr:sp macro="" textlink="">
      <xdr:nvSpPr>
        <xdr:cNvPr id="476" name="楕円 475"/>
        <xdr:cNvSpPr/>
      </xdr:nvSpPr>
      <xdr:spPr>
        <a:xfrm>
          <a:off x="6921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87630</xdr:rowOff>
    </xdr:from>
    <xdr:to>
      <xdr:col>41</xdr:col>
      <xdr:colOff>50800</xdr:colOff>
      <xdr:row>104</xdr:row>
      <xdr:rowOff>87630</xdr:rowOff>
    </xdr:to>
    <xdr:cxnSp macro="">
      <xdr:nvCxnSpPr>
        <xdr:cNvPr id="477" name="直線コネクタ 476"/>
        <xdr:cNvCxnSpPr/>
      </xdr:nvCxnSpPr>
      <xdr:spPr>
        <a:xfrm>
          <a:off x="6972300" y="17918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113555</xdr:rowOff>
    </xdr:from>
    <xdr:ext cx="469744" cy="259045"/>
    <xdr:sp macro="" textlink="">
      <xdr:nvSpPr>
        <xdr:cNvPr id="478" name="n_1aveValue【市民会館】&#10;一人当たり面積"/>
        <xdr:cNvSpPr txBox="1"/>
      </xdr:nvSpPr>
      <xdr:spPr>
        <a:xfrm>
          <a:off x="93917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131842</xdr:rowOff>
    </xdr:from>
    <xdr:ext cx="469744" cy="259045"/>
    <xdr:sp macro="" textlink="">
      <xdr:nvSpPr>
        <xdr:cNvPr id="479" name="n_2aveValue【市民会館】&#10;一人当たり面積"/>
        <xdr:cNvSpPr txBox="1"/>
      </xdr:nvSpPr>
      <xdr:spPr>
        <a:xfrm>
          <a:off x="8515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124985</xdr:rowOff>
    </xdr:from>
    <xdr:ext cx="469744" cy="259045"/>
    <xdr:sp macro="" textlink="">
      <xdr:nvSpPr>
        <xdr:cNvPr id="480" name="n_3aveValue【市民会館】&#10;一人当たり面積"/>
        <xdr:cNvSpPr txBox="1"/>
      </xdr:nvSpPr>
      <xdr:spPr>
        <a:xfrm>
          <a:off x="7626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129557</xdr:rowOff>
    </xdr:from>
    <xdr:ext cx="469744" cy="259045"/>
    <xdr:sp macro="" textlink="">
      <xdr:nvSpPr>
        <xdr:cNvPr id="481" name="n_4aveValue【市民会館】&#10;一人当たり面積"/>
        <xdr:cNvSpPr txBox="1"/>
      </xdr:nvSpPr>
      <xdr:spPr>
        <a:xfrm>
          <a:off x="6737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127525</xdr:rowOff>
    </xdr:from>
    <xdr:ext cx="469744" cy="259045"/>
    <xdr:sp macro="" textlink="">
      <xdr:nvSpPr>
        <xdr:cNvPr id="482" name="n_1mainValue【市民会館】&#10;一人当たり面積"/>
        <xdr:cNvSpPr txBox="1"/>
      </xdr:nvSpPr>
      <xdr:spPr>
        <a:xfrm>
          <a:off x="9391727" y="176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154957</xdr:rowOff>
    </xdr:from>
    <xdr:ext cx="469744" cy="259045"/>
    <xdr:sp macro="" textlink="">
      <xdr:nvSpPr>
        <xdr:cNvPr id="483" name="n_2mainValue【市民会館】&#10;一人当たり面積"/>
        <xdr:cNvSpPr txBox="1"/>
      </xdr:nvSpPr>
      <xdr:spPr>
        <a:xfrm>
          <a:off x="8515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154957</xdr:rowOff>
    </xdr:from>
    <xdr:ext cx="469744" cy="259045"/>
    <xdr:sp macro="" textlink="">
      <xdr:nvSpPr>
        <xdr:cNvPr id="484" name="n_3mainValue【市民会館】&#10;一人当たり面積"/>
        <xdr:cNvSpPr txBox="1"/>
      </xdr:nvSpPr>
      <xdr:spPr>
        <a:xfrm>
          <a:off x="7626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154957</xdr:rowOff>
    </xdr:from>
    <xdr:ext cx="469744" cy="259045"/>
    <xdr:sp macro="" textlink="">
      <xdr:nvSpPr>
        <xdr:cNvPr id="485" name="n_4mainValue【市民会館】&#10;一人当たり面積"/>
        <xdr:cNvSpPr txBox="1"/>
      </xdr:nvSpPr>
      <xdr:spPr>
        <a:xfrm>
          <a:off x="6737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7" name="直線コネクタ 49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8" name="テキスト ボックス 49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9" name="直線コネクタ 49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0" name="テキスト ボックス 49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1" name="直線コネクタ 50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2" name="テキスト ボックス 50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3" name="直線コネクタ 50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4" name="テキスト ボックス 50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5" name="直線コネクタ 50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6" name="テキスト ボックス 50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7" name="直線コネクタ 50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8" name="テキスト ボックス 50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511" name="直線コネクタ 510"/>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3" name="直線コネクタ 51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14"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15" name="直線コネクタ 514"/>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516" name="【一般廃棄物処理施設】&#10;有形固定資産減価償却率平均値テキスト"/>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17" name="フローチャート: 判断 516"/>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518" name="フローチャート: 判断 517"/>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519" name="フローチャート: 判断 518"/>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520" name="フローチャート: 判断 519"/>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521" name="フローチャート: 判断 520"/>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107043</xdr:rowOff>
    </xdr:from>
    <xdr:to>
      <xdr:col>85</xdr:col>
      <xdr:colOff>177800</xdr:colOff>
      <xdr:row>39</xdr:row>
      <xdr:rowOff>37193</xdr:rowOff>
    </xdr:to>
    <xdr:sp macro="" textlink="">
      <xdr:nvSpPr>
        <xdr:cNvPr id="527" name="楕円 526"/>
        <xdr:cNvSpPr/>
      </xdr:nvSpPr>
      <xdr:spPr>
        <a:xfrm>
          <a:off x="16268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129920</xdr:rowOff>
    </xdr:from>
    <xdr:ext cx="405111" cy="259045"/>
    <xdr:sp macro="" textlink="">
      <xdr:nvSpPr>
        <xdr:cNvPr id="528" name="【一般廃棄物処理施設】&#10;有形固定資産減価償却率該当値テキスト"/>
        <xdr:cNvSpPr txBox="1"/>
      </xdr:nvSpPr>
      <xdr:spPr>
        <a:xfrm>
          <a:off x="16357600" y="6473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66222</xdr:rowOff>
    </xdr:from>
    <xdr:to>
      <xdr:col>81</xdr:col>
      <xdr:colOff>101600</xdr:colOff>
      <xdr:row>38</xdr:row>
      <xdr:rowOff>167822</xdr:rowOff>
    </xdr:to>
    <xdr:sp macro="" textlink="">
      <xdr:nvSpPr>
        <xdr:cNvPr id="529" name="楕円 528"/>
        <xdr:cNvSpPr/>
      </xdr:nvSpPr>
      <xdr:spPr>
        <a:xfrm>
          <a:off x="15430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117022</xdr:rowOff>
    </xdr:from>
    <xdr:to>
      <xdr:col>85</xdr:col>
      <xdr:colOff>127000</xdr:colOff>
      <xdr:row>38</xdr:row>
      <xdr:rowOff>157843</xdr:rowOff>
    </xdr:to>
    <xdr:cxnSp macro="">
      <xdr:nvCxnSpPr>
        <xdr:cNvPr id="530" name="直線コネクタ 529"/>
        <xdr:cNvCxnSpPr/>
      </xdr:nvCxnSpPr>
      <xdr:spPr>
        <a:xfrm>
          <a:off x="15481300" y="6632122"/>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139700</xdr:rowOff>
    </xdr:from>
    <xdr:to>
      <xdr:col>76</xdr:col>
      <xdr:colOff>165100</xdr:colOff>
      <xdr:row>38</xdr:row>
      <xdr:rowOff>69850</xdr:rowOff>
    </xdr:to>
    <xdr:sp macro="" textlink="">
      <xdr:nvSpPr>
        <xdr:cNvPr id="531" name="楕円 530"/>
        <xdr:cNvSpPr/>
      </xdr:nvSpPr>
      <xdr:spPr>
        <a:xfrm>
          <a:off x="14541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19050</xdr:rowOff>
    </xdr:from>
    <xdr:to>
      <xdr:col>81</xdr:col>
      <xdr:colOff>50800</xdr:colOff>
      <xdr:row>38</xdr:row>
      <xdr:rowOff>117022</xdr:rowOff>
    </xdr:to>
    <xdr:cxnSp macro="">
      <xdr:nvCxnSpPr>
        <xdr:cNvPr id="532" name="直線コネクタ 531"/>
        <xdr:cNvCxnSpPr/>
      </xdr:nvCxnSpPr>
      <xdr:spPr>
        <a:xfrm>
          <a:off x="14592300" y="653415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162560</xdr:rowOff>
    </xdr:from>
    <xdr:to>
      <xdr:col>72</xdr:col>
      <xdr:colOff>38100</xdr:colOff>
      <xdr:row>40</xdr:row>
      <xdr:rowOff>92710</xdr:rowOff>
    </xdr:to>
    <xdr:sp macro="" textlink="">
      <xdr:nvSpPr>
        <xdr:cNvPr id="533" name="楕円 532"/>
        <xdr:cNvSpPr/>
      </xdr:nvSpPr>
      <xdr:spPr>
        <a:xfrm>
          <a:off x="13652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19050</xdr:rowOff>
    </xdr:from>
    <xdr:to>
      <xdr:col>76</xdr:col>
      <xdr:colOff>114300</xdr:colOff>
      <xdr:row>40</xdr:row>
      <xdr:rowOff>41910</xdr:rowOff>
    </xdr:to>
    <xdr:cxnSp macro="">
      <xdr:nvCxnSpPr>
        <xdr:cNvPr id="534" name="直線コネクタ 533"/>
        <xdr:cNvCxnSpPr/>
      </xdr:nvCxnSpPr>
      <xdr:spPr>
        <a:xfrm flipV="1">
          <a:off x="13703300" y="653415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13970</xdr:rowOff>
    </xdr:from>
    <xdr:to>
      <xdr:col>67</xdr:col>
      <xdr:colOff>101600</xdr:colOff>
      <xdr:row>40</xdr:row>
      <xdr:rowOff>115570</xdr:rowOff>
    </xdr:to>
    <xdr:sp macro="" textlink="">
      <xdr:nvSpPr>
        <xdr:cNvPr id="535" name="楕円 534"/>
        <xdr:cNvSpPr/>
      </xdr:nvSpPr>
      <xdr:spPr>
        <a:xfrm>
          <a:off x="12763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41910</xdr:rowOff>
    </xdr:from>
    <xdr:to>
      <xdr:col>71</xdr:col>
      <xdr:colOff>177800</xdr:colOff>
      <xdr:row>40</xdr:row>
      <xdr:rowOff>64770</xdr:rowOff>
    </xdr:to>
    <xdr:cxnSp macro="">
      <xdr:nvCxnSpPr>
        <xdr:cNvPr id="536" name="直線コネクタ 535"/>
        <xdr:cNvCxnSpPr/>
      </xdr:nvCxnSpPr>
      <xdr:spPr>
        <a:xfrm flipV="1">
          <a:off x="12814300" y="68999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15257</xdr:rowOff>
    </xdr:from>
    <xdr:ext cx="405111" cy="259045"/>
    <xdr:sp macro="" textlink="">
      <xdr:nvSpPr>
        <xdr:cNvPr id="537" name="n_1aveValue【一般廃棄物処理施設】&#10;有形固定資産減価償却率"/>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538" name="n_2aveValue【一般廃棄物処理施設】&#10;有形固定資産減価償却率"/>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539" name="n_3aveValue【一般廃棄物処理施設】&#10;有形固定資産減価償却率"/>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540" name="n_4aveValue【一般廃棄物処理施設】&#10;有形固定資産減価償却率"/>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12899</xdr:rowOff>
    </xdr:from>
    <xdr:ext cx="405111" cy="259045"/>
    <xdr:sp macro="" textlink="">
      <xdr:nvSpPr>
        <xdr:cNvPr id="541" name="n_1mainValue【一般廃棄物処理施設】&#10;有形固定資産減価償却率"/>
        <xdr:cNvSpPr txBox="1"/>
      </xdr:nvSpPr>
      <xdr:spPr>
        <a:xfrm>
          <a:off x="152660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542" name="n_2mainValue【一般廃棄物処理施設】&#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83837</xdr:rowOff>
    </xdr:from>
    <xdr:ext cx="405111" cy="259045"/>
    <xdr:sp macro="" textlink="">
      <xdr:nvSpPr>
        <xdr:cNvPr id="543" name="n_3mainValue【一般廃棄物処理施設】&#10;有形固定資産減価償却率"/>
        <xdr:cNvSpPr txBox="1"/>
      </xdr:nvSpPr>
      <xdr:spPr>
        <a:xfrm>
          <a:off x="13500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106697</xdr:rowOff>
    </xdr:from>
    <xdr:ext cx="405111" cy="259045"/>
    <xdr:sp macro="" textlink="">
      <xdr:nvSpPr>
        <xdr:cNvPr id="544" name="n_4mainValue【一般廃棄物処理施設】&#10;有形固定資産減価償却率"/>
        <xdr:cNvSpPr txBox="1"/>
      </xdr:nvSpPr>
      <xdr:spPr>
        <a:xfrm>
          <a:off x="12611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5" name="直線コネクタ 55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6" name="テキスト ボックス 55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59" name="直線コネクタ 55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0" name="テキスト ボックス 55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2" name="テキスト ボックス 56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564" name="直線コネクタ 563"/>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65"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66" name="直線コネクタ 565"/>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567"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568" name="直線コネクタ 567"/>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569" name="【一般廃棄物処理施設】&#10;一人当たり有形固定資産（償却資産）額平均値テキスト"/>
        <xdr:cNvSpPr txBox="1"/>
      </xdr:nvSpPr>
      <xdr:spPr>
        <a:xfrm>
          <a:off x="22199600" y="644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570" name="フローチャート: 判断 569"/>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571" name="フローチャート: 判断 570"/>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572" name="フローチャート: 判断 571"/>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573" name="フローチャート: 判断 572"/>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574" name="フローチャート: 判断 573"/>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71920</xdr:rowOff>
    </xdr:from>
    <xdr:to>
      <xdr:col>116</xdr:col>
      <xdr:colOff>114300</xdr:colOff>
      <xdr:row>41</xdr:row>
      <xdr:rowOff>2070</xdr:rowOff>
    </xdr:to>
    <xdr:sp macro="" textlink="">
      <xdr:nvSpPr>
        <xdr:cNvPr id="580" name="楕円 579"/>
        <xdr:cNvSpPr/>
      </xdr:nvSpPr>
      <xdr:spPr>
        <a:xfrm>
          <a:off x="22110700" y="69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158297</xdr:rowOff>
    </xdr:from>
    <xdr:ext cx="534377" cy="259045"/>
    <xdr:sp macro="" textlink="">
      <xdr:nvSpPr>
        <xdr:cNvPr id="581" name="【一般廃棄物処理施設】&#10;一人当たり有形固定資産（償却資産）額該当値テキスト"/>
        <xdr:cNvSpPr txBox="1"/>
      </xdr:nvSpPr>
      <xdr:spPr>
        <a:xfrm>
          <a:off x="22199600" y="684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71057</xdr:rowOff>
    </xdr:from>
    <xdr:to>
      <xdr:col>112</xdr:col>
      <xdr:colOff>38100</xdr:colOff>
      <xdr:row>41</xdr:row>
      <xdr:rowOff>1207</xdr:rowOff>
    </xdr:to>
    <xdr:sp macro="" textlink="">
      <xdr:nvSpPr>
        <xdr:cNvPr id="582" name="楕円 581"/>
        <xdr:cNvSpPr/>
      </xdr:nvSpPr>
      <xdr:spPr>
        <a:xfrm>
          <a:off x="21272500" y="692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121857</xdr:rowOff>
    </xdr:from>
    <xdr:to>
      <xdr:col>116</xdr:col>
      <xdr:colOff>63500</xdr:colOff>
      <xdr:row>40</xdr:row>
      <xdr:rowOff>122720</xdr:rowOff>
    </xdr:to>
    <xdr:cxnSp macro="">
      <xdr:nvCxnSpPr>
        <xdr:cNvPr id="583" name="直線コネクタ 582"/>
        <xdr:cNvCxnSpPr/>
      </xdr:nvCxnSpPr>
      <xdr:spPr>
        <a:xfrm>
          <a:off x="21323300" y="6979857"/>
          <a:ext cx="838200" cy="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112251</xdr:rowOff>
    </xdr:from>
    <xdr:to>
      <xdr:col>107</xdr:col>
      <xdr:colOff>101600</xdr:colOff>
      <xdr:row>41</xdr:row>
      <xdr:rowOff>42401</xdr:rowOff>
    </xdr:to>
    <xdr:sp macro="" textlink="">
      <xdr:nvSpPr>
        <xdr:cNvPr id="584" name="楕円 583"/>
        <xdr:cNvSpPr/>
      </xdr:nvSpPr>
      <xdr:spPr>
        <a:xfrm>
          <a:off x="20383500" y="697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121857</xdr:rowOff>
    </xdr:from>
    <xdr:to>
      <xdr:col>111</xdr:col>
      <xdr:colOff>177800</xdr:colOff>
      <xdr:row>40</xdr:row>
      <xdr:rowOff>163051</xdr:rowOff>
    </xdr:to>
    <xdr:cxnSp macro="">
      <xdr:nvCxnSpPr>
        <xdr:cNvPr id="585" name="直線コネクタ 584"/>
        <xdr:cNvCxnSpPr/>
      </xdr:nvCxnSpPr>
      <xdr:spPr>
        <a:xfrm flipV="1">
          <a:off x="20434300" y="6979857"/>
          <a:ext cx="889000" cy="4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106318</xdr:rowOff>
    </xdr:from>
    <xdr:to>
      <xdr:col>102</xdr:col>
      <xdr:colOff>165100</xdr:colOff>
      <xdr:row>41</xdr:row>
      <xdr:rowOff>36468</xdr:rowOff>
    </xdr:to>
    <xdr:sp macro="" textlink="">
      <xdr:nvSpPr>
        <xdr:cNvPr id="586" name="楕円 585"/>
        <xdr:cNvSpPr/>
      </xdr:nvSpPr>
      <xdr:spPr>
        <a:xfrm>
          <a:off x="19494500" y="69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157118</xdr:rowOff>
    </xdr:from>
    <xdr:to>
      <xdr:col>107</xdr:col>
      <xdr:colOff>50800</xdr:colOff>
      <xdr:row>40</xdr:row>
      <xdr:rowOff>163051</xdr:rowOff>
    </xdr:to>
    <xdr:cxnSp macro="">
      <xdr:nvCxnSpPr>
        <xdr:cNvPr id="587" name="直線コネクタ 586"/>
        <xdr:cNvCxnSpPr/>
      </xdr:nvCxnSpPr>
      <xdr:spPr>
        <a:xfrm>
          <a:off x="19545300" y="7015118"/>
          <a:ext cx="889000" cy="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95523</xdr:rowOff>
    </xdr:from>
    <xdr:to>
      <xdr:col>98</xdr:col>
      <xdr:colOff>38100</xdr:colOff>
      <xdr:row>41</xdr:row>
      <xdr:rowOff>25673</xdr:rowOff>
    </xdr:to>
    <xdr:sp macro="" textlink="">
      <xdr:nvSpPr>
        <xdr:cNvPr id="588" name="楕円 587"/>
        <xdr:cNvSpPr/>
      </xdr:nvSpPr>
      <xdr:spPr>
        <a:xfrm>
          <a:off x="18605500" y="69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146323</xdr:rowOff>
    </xdr:from>
    <xdr:to>
      <xdr:col>102</xdr:col>
      <xdr:colOff>114300</xdr:colOff>
      <xdr:row>40</xdr:row>
      <xdr:rowOff>157118</xdr:rowOff>
    </xdr:to>
    <xdr:cxnSp macro="">
      <xdr:nvCxnSpPr>
        <xdr:cNvPr id="589" name="直線コネクタ 588"/>
        <xdr:cNvCxnSpPr/>
      </xdr:nvCxnSpPr>
      <xdr:spPr>
        <a:xfrm>
          <a:off x="18656300" y="7004323"/>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590" name="n_1aveValue【一般廃棄物処理施設】&#10;一人当たり有形固定資産（償却資産）額"/>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591" name="n_2aveValue【一般廃棄物処理施設】&#10;一人当たり有形固定資産（償却資産）額"/>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592" name="n_3aveValue【一般廃棄物処理施設】&#10;一人当たり有形固定資産（償却資産）額"/>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593" name="n_4aveValue【一般廃棄物処理施設】&#10;一人当たり有形固定資産（償却資産）額"/>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163784</xdr:rowOff>
    </xdr:from>
    <xdr:ext cx="534377" cy="259045"/>
    <xdr:sp macro="" textlink="">
      <xdr:nvSpPr>
        <xdr:cNvPr id="594" name="n_1mainValue【一般廃棄物処理施設】&#10;一人当たり有形固定資産（償却資産）額"/>
        <xdr:cNvSpPr txBox="1"/>
      </xdr:nvSpPr>
      <xdr:spPr>
        <a:xfrm>
          <a:off x="21043411" y="702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33528</xdr:rowOff>
    </xdr:from>
    <xdr:ext cx="469744" cy="259045"/>
    <xdr:sp macro="" textlink="">
      <xdr:nvSpPr>
        <xdr:cNvPr id="595" name="n_2mainValue【一般廃棄物処理施設】&#10;一人当たり有形固定資産（償却資産）額"/>
        <xdr:cNvSpPr txBox="1"/>
      </xdr:nvSpPr>
      <xdr:spPr>
        <a:xfrm>
          <a:off x="20199428" y="706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27595</xdr:rowOff>
    </xdr:from>
    <xdr:ext cx="469744" cy="259045"/>
    <xdr:sp macro="" textlink="">
      <xdr:nvSpPr>
        <xdr:cNvPr id="596" name="n_3mainValue【一般廃棄物処理施設】&#10;一人当たり有形固定資産（償却資産）額"/>
        <xdr:cNvSpPr txBox="1"/>
      </xdr:nvSpPr>
      <xdr:spPr>
        <a:xfrm>
          <a:off x="19310428" y="705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16800</xdr:rowOff>
    </xdr:from>
    <xdr:ext cx="469744" cy="259045"/>
    <xdr:sp macro="" textlink="">
      <xdr:nvSpPr>
        <xdr:cNvPr id="597" name="n_4mainValue【一般廃棄物処理施設】&#10;一人当たり有形固定資産（償却資産）額"/>
        <xdr:cNvSpPr txBox="1"/>
      </xdr:nvSpPr>
      <xdr:spPr>
        <a:xfrm>
          <a:off x="18421428" y="704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4" name="正方形/長方形 6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5" name="正方形/長方形 6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6" name="正方形/長方形 6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7" name="正方形/長方形 6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8" name="正方形/長方形 6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9" name="正方形/長方形 6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0" name="正方形/長方形 6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2" name="テキスト ボックス 6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3" name="直線コネクタ 6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4" name="テキスト ボックス 6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5" name="直線コネクタ 6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6" name="テキスト ボックス 62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7" name="直線コネクタ 6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8" name="テキスト ボックス 6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9" name="直線コネクタ 6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0" name="テキスト ボックス 6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1" name="直線コネクタ 6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2" name="テキスト ボックス 6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3" name="直線コネクタ 6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4" name="テキスト ボックス 6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5" name="直線コネクタ 6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6" name="テキスト ボックス 63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7" name="直線コネクタ 6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639" name="直線コネクタ 638"/>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1" name="直線コネクタ 64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642"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643" name="直線コネクタ 642"/>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644" name="【消防施設】&#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45" name="フローチャート: 判断 644"/>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46" name="フローチャート: 判断 645"/>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647" name="フローチャート: 判断 646"/>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48" name="フローチャート: 判断 647"/>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49" name="フローチャート: 判断 648"/>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62412</xdr:rowOff>
    </xdr:from>
    <xdr:to>
      <xdr:col>85</xdr:col>
      <xdr:colOff>177800</xdr:colOff>
      <xdr:row>84</xdr:row>
      <xdr:rowOff>164012</xdr:rowOff>
    </xdr:to>
    <xdr:sp macro="" textlink="">
      <xdr:nvSpPr>
        <xdr:cNvPr id="655" name="楕円 654"/>
        <xdr:cNvSpPr/>
      </xdr:nvSpPr>
      <xdr:spPr>
        <a:xfrm>
          <a:off x="162687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40839</xdr:rowOff>
    </xdr:from>
    <xdr:ext cx="405111" cy="259045"/>
    <xdr:sp macro="" textlink="">
      <xdr:nvSpPr>
        <xdr:cNvPr id="656" name="【消防施設】&#10;有形固定資産減価償却率該当値テキスト"/>
        <xdr:cNvSpPr txBox="1"/>
      </xdr:nvSpPr>
      <xdr:spPr>
        <a:xfrm>
          <a:off x="16357600"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3629</xdr:rowOff>
    </xdr:from>
    <xdr:to>
      <xdr:col>81</xdr:col>
      <xdr:colOff>101600</xdr:colOff>
      <xdr:row>83</xdr:row>
      <xdr:rowOff>105229</xdr:rowOff>
    </xdr:to>
    <xdr:sp macro="" textlink="">
      <xdr:nvSpPr>
        <xdr:cNvPr id="657" name="楕円 656"/>
        <xdr:cNvSpPr/>
      </xdr:nvSpPr>
      <xdr:spPr>
        <a:xfrm>
          <a:off x="154305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54429</xdr:rowOff>
    </xdr:from>
    <xdr:to>
      <xdr:col>85</xdr:col>
      <xdr:colOff>127000</xdr:colOff>
      <xdr:row>84</xdr:row>
      <xdr:rowOff>113212</xdr:rowOff>
    </xdr:to>
    <xdr:cxnSp macro="">
      <xdr:nvCxnSpPr>
        <xdr:cNvPr id="658" name="直線コネクタ 657"/>
        <xdr:cNvCxnSpPr/>
      </xdr:nvCxnSpPr>
      <xdr:spPr>
        <a:xfrm>
          <a:off x="15481300" y="14284779"/>
          <a:ext cx="838200" cy="2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170180</xdr:rowOff>
    </xdr:from>
    <xdr:to>
      <xdr:col>76</xdr:col>
      <xdr:colOff>165100</xdr:colOff>
      <xdr:row>83</xdr:row>
      <xdr:rowOff>100330</xdr:rowOff>
    </xdr:to>
    <xdr:sp macro="" textlink="">
      <xdr:nvSpPr>
        <xdr:cNvPr id="659" name="楕円 658"/>
        <xdr:cNvSpPr/>
      </xdr:nvSpPr>
      <xdr:spPr>
        <a:xfrm>
          <a:off x="14541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49530</xdr:rowOff>
    </xdr:from>
    <xdr:to>
      <xdr:col>81</xdr:col>
      <xdr:colOff>50800</xdr:colOff>
      <xdr:row>83</xdr:row>
      <xdr:rowOff>54429</xdr:rowOff>
    </xdr:to>
    <xdr:cxnSp macro="">
      <xdr:nvCxnSpPr>
        <xdr:cNvPr id="660" name="直線コネクタ 659"/>
        <xdr:cNvCxnSpPr/>
      </xdr:nvCxnSpPr>
      <xdr:spPr>
        <a:xfrm>
          <a:off x="14592300" y="1427988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61" name="楕円 660"/>
        <xdr:cNvSpPr/>
      </xdr:nvSpPr>
      <xdr:spPr>
        <a:xfrm>
          <a:off x="13652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15239</xdr:rowOff>
    </xdr:from>
    <xdr:to>
      <xdr:col>76</xdr:col>
      <xdr:colOff>114300</xdr:colOff>
      <xdr:row>83</xdr:row>
      <xdr:rowOff>49530</xdr:rowOff>
    </xdr:to>
    <xdr:cxnSp macro="">
      <xdr:nvCxnSpPr>
        <xdr:cNvPr id="662" name="直線コネクタ 661"/>
        <xdr:cNvCxnSpPr/>
      </xdr:nvCxnSpPr>
      <xdr:spPr>
        <a:xfrm>
          <a:off x="13703300" y="142455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75474</xdr:rowOff>
    </xdr:from>
    <xdr:to>
      <xdr:col>67</xdr:col>
      <xdr:colOff>101600</xdr:colOff>
      <xdr:row>85</xdr:row>
      <xdr:rowOff>5624</xdr:rowOff>
    </xdr:to>
    <xdr:sp macro="" textlink="">
      <xdr:nvSpPr>
        <xdr:cNvPr id="663" name="楕円 662"/>
        <xdr:cNvSpPr/>
      </xdr:nvSpPr>
      <xdr:spPr>
        <a:xfrm>
          <a:off x="12763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15239</xdr:rowOff>
    </xdr:from>
    <xdr:to>
      <xdr:col>71</xdr:col>
      <xdr:colOff>177800</xdr:colOff>
      <xdr:row>84</xdr:row>
      <xdr:rowOff>126274</xdr:rowOff>
    </xdr:to>
    <xdr:cxnSp macro="">
      <xdr:nvCxnSpPr>
        <xdr:cNvPr id="664" name="直線コネクタ 663"/>
        <xdr:cNvCxnSpPr/>
      </xdr:nvCxnSpPr>
      <xdr:spPr>
        <a:xfrm flipV="1">
          <a:off x="12814300" y="14245589"/>
          <a:ext cx="889000" cy="28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65" name="n_1aveValue【消防施設】&#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666" name="n_2aveValue【消防施設】&#10;有形固定資産減価償却率"/>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667"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68" name="n_4aveValue【消防施設】&#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96356</xdr:rowOff>
    </xdr:from>
    <xdr:ext cx="405111" cy="259045"/>
    <xdr:sp macro="" textlink="">
      <xdr:nvSpPr>
        <xdr:cNvPr id="669" name="n_1mainValue【消防施設】&#10;有形固定資産減価償却率"/>
        <xdr:cNvSpPr txBox="1"/>
      </xdr:nvSpPr>
      <xdr:spPr>
        <a:xfrm>
          <a:off x="152660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91457</xdr:rowOff>
    </xdr:from>
    <xdr:ext cx="405111" cy="259045"/>
    <xdr:sp macro="" textlink="">
      <xdr:nvSpPr>
        <xdr:cNvPr id="670" name="n_2mainValue【消防施設】&#10;有形固定資産減価償却率"/>
        <xdr:cNvSpPr txBox="1"/>
      </xdr:nvSpPr>
      <xdr:spPr>
        <a:xfrm>
          <a:off x="14389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671" name="n_3main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168201</xdr:rowOff>
    </xdr:from>
    <xdr:ext cx="405111" cy="259045"/>
    <xdr:sp macro="" textlink="">
      <xdr:nvSpPr>
        <xdr:cNvPr id="672" name="n_4mainValue【消防施設】&#10;有形固定資産減価償却率"/>
        <xdr:cNvSpPr txBox="1"/>
      </xdr:nvSpPr>
      <xdr:spPr>
        <a:xfrm>
          <a:off x="12611744"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694" name="直線コネクタ 693"/>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95"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96" name="直線コネクタ 695"/>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697"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698" name="直線コネクタ 697"/>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169181</xdr:rowOff>
    </xdr:from>
    <xdr:ext cx="469744" cy="259045"/>
    <xdr:sp macro="" textlink="">
      <xdr:nvSpPr>
        <xdr:cNvPr id="699" name="【消防施設】&#10;一人当たり面積平均値テキスト"/>
        <xdr:cNvSpPr txBox="1"/>
      </xdr:nvSpPr>
      <xdr:spPr>
        <a:xfrm>
          <a:off x="22199600" y="1439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700" name="フローチャート: 判断 699"/>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01" name="フローチャート: 判断 700"/>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02" name="フローチャート: 判断 701"/>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03" name="フローチャート: 判断 702"/>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704" name="フローチャート: 判断 703"/>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53594</xdr:rowOff>
    </xdr:from>
    <xdr:to>
      <xdr:col>116</xdr:col>
      <xdr:colOff>114300</xdr:colOff>
      <xdr:row>83</xdr:row>
      <xdr:rowOff>155194</xdr:rowOff>
    </xdr:to>
    <xdr:sp macro="" textlink="">
      <xdr:nvSpPr>
        <xdr:cNvPr id="710" name="楕円 709"/>
        <xdr:cNvSpPr/>
      </xdr:nvSpPr>
      <xdr:spPr>
        <a:xfrm>
          <a:off x="221107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76471</xdr:rowOff>
    </xdr:from>
    <xdr:ext cx="469744" cy="259045"/>
    <xdr:sp macro="" textlink="">
      <xdr:nvSpPr>
        <xdr:cNvPr id="711" name="【消防施設】&#10;一人当たり面積該当値テキスト"/>
        <xdr:cNvSpPr txBox="1"/>
      </xdr:nvSpPr>
      <xdr:spPr>
        <a:xfrm>
          <a:off x="22199600" y="1413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53594</xdr:rowOff>
    </xdr:from>
    <xdr:to>
      <xdr:col>112</xdr:col>
      <xdr:colOff>38100</xdr:colOff>
      <xdr:row>83</xdr:row>
      <xdr:rowOff>155194</xdr:rowOff>
    </xdr:to>
    <xdr:sp macro="" textlink="">
      <xdr:nvSpPr>
        <xdr:cNvPr id="712" name="楕円 711"/>
        <xdr:cNvSpPr/>
      </xdr:nvSpPr>
      <xdr:spPr>
        <a:xfrm>
          <a:off x="21272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104394</xdr:rowOff>
    </xdr:from>
    <xdr:to>
      <xdr:col>116</xdr:col>
      <xdr:colOff>63500</xdr:colOff>
      <xdr:row>83</xdr:row>
      <xdr:rowOff>104394</xdr:rowOff>
    </xdr:to>
    <xdr:cxnSp macro="">
      <xdr:nvCxnSpPr>
        <xdr:cNvPr id="713" name="直線コネクタ 712"/>
        <xdr:cNvCxnSpPr/>
      </xdr:nvCxnSpPr>
      <xdr:spPr>
        <a:xfrm>
          <a:off x="21323300" y="143347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714" name="楕円 713"/>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104394</xdr:rowOff>
    </xdr:to>
    <xdr:cxnSp macro="">
      <xdr:nvCxnSpPr>
        <xdr:cNvPr id="715" name="直線コネクタ 714"/>
        <xdr:cNvCxnSpPr/>
      </xdr:nvCxnSpPr>
      <xdr:spPr>
        <a:xfrm>
          <a:off x="20434300" y="14325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16" name="楕円 715"/>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95250</xdr:rowOff>
    </xdr:to>
    <xdr:cxnSp macro="">
      <xdr:nvCxnSpPr>
        <xdr:cNvPr id="717" name="直線コネクタ 716"/>
        <xdr:cNvCxnSpPr/>
      </xdr:nvCxnSpPr>
      <xdr:spPr>
        <a:xfrm>
          <a:off x="19545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51308</xdr:rowOff>
    </xdr:from>
    <xdr:to>
      <xdr:col>98</xdr:col>
      <xdr:colOff>38100</xdr:colOff>
      <xdr:row>84</xdr:row>
      <xdr:rowOff>152908</xdr:rowOff>
    </xdr:to>
    <xdr:sp macro="" textlink="">
      <xdr:nvSpPr>
        <xdr:cNvPr id="718" name="楕円 717"/>
        <xdr:cNvSpPr/>
      </xdr:nvSpPr>
      <xdr:spPr>
        <a:xfrm>
          <a:off x="18605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84</xdr:row>
      <xdr:rowOff>102108</xdr:rowOff>
    </xdr:to>
    <xdr:cxnSp macro="">
      <xdr:nvCxnSpPr>
        <xdr:cNvPr id="719" name="直線コネクタ 718"/>
        <xdr:cNvCxnSpPr/>
      </xdr:nvCxnSpPr>
      <xdr:spPr>
        <a:xfrm flipV="1">
          <a:off x="18656300" y="1432560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720" name="n_1aveValue【消防施設】&#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721" name="n_2aveValue【消防施設】&#10;一人当たり面積"/>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722" name="n_3aveValue【消防施設】&#10;一人当たり面積"/>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723" name="n_4aveValue【消防施設】&#10;一人当たり面積"/>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271</xdr:rowOff>
    </xdr:from>
    <xdr:ext cx="469744" cy="259045"/>
    <xdr:sp macro="" textlink="">
      <xdr:nvSpPr>
        <xdr:cNvPr id="724" name="n_1mainValue【消防施設】&#10;一人当たり面積"/>
        <xdr:cNvSpPr txBox="1"/>
      </xdr:nvSpPr>
      <xdr:spPr>
        <a:xfrm>
          <a:off x="210757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25" name="n_2mainValue【消防施設】&#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726" name="n_3mainValue【消防施設】&#10;一人当たり面積"/>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144035</xdr:rowOff>
    </xdr:from>
    <xdr:ext cx="469744" cy="259045"/>
    <xdr:sp macro="" textlink="">
      <xdr:nvSpPr>
        <xdr:cNvPr id="727" name="n_4mainValue【消防施設】&#10;一人当たり面積"/>
        <xdr:cNvSpPr txBox="1"/>
      </xdr:nvSpPr>
      <xdr:spPr>
        <a:xfrm>
          <a:off x="18421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8" name="テキスト ボックス 7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9" name="直線コネクタ 7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0" name="テキスト ボックス 73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1" name="直線コネクタ 7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2" name="テキスト ボックス 7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3" name="直線コネクタ 7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4" name="テキスト ボックス 7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5" name="直線コネクタ 7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6" name="テキスト ボックス 7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7" name="直線コネクタ 7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8" name="テキスト ボックス 7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9" name="直線コネクタ 7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0" name="テキスト ボックス 74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753" name="直線コネクタ 752"/>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5" name="直線コネクタ 75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756"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57" name="直線コネクタ 756"/>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113228</xdr:rowOff>
    </xdr:from>
    <xdr:ext cx="405111" cy="259045"/>
    <xdr:sp macro="" textlink="">
      <xdr:nvSpPr>
        <xdr:cNvPr id="758" name="【庁舎】&#10;有形固定資産減価償却率平均値テキスト"/>
        <xdr:cNvSpPr txBox="1"/>
      </xdr:nvSpPr>
      <xdr:spPr>
        <a:xfrm>
          <a:off x="16357600" y="1794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759" name="フローチャート: 判断 758"/>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760" name="フローチャート: 判断 759"/>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61" name="フローチャート: 判断 760"/>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762" name="フローチャート: 判断 761"/>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763" name="フローチャート: 判断 762"/>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44994</xdr:rowOff>
    </xdr:from>
    <xdr:to>
      <xdr:col>85</xdr:col>
      <xdr:colOff>177800</xdr:colOff>
      <xdr:row>102</xdr:row>
      <xdr:rowOff>146594</xdr:rowOff>
    </xdr:to>
    <xdr:sp macro="" textlink="">
      <xdr:nvSpPr>
        <xdr:cNvPr id="769" name="楕円 768"/>
        <xdr:cNvSpPr/>
      </xdr:nvSpPr>
      <xdr:spPr>
        <a:xfrm>
          <a:off x="162687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67871</xdr:rowOff>
    </xdr:from>
    <xdr:ext cx="405111" cy="259045"/>
    <xdr:sp macro="" textlink="">
      <xdr:nvSpPr>
        <xdr:cNvPr id="770" name="【庁舎】&#10;有形固定資産減価償却率該当値テキスト"/>
        <xdr:cNvSpPr txBox="1"/>
      </xdr:nvSpPr>
      <xdr:spPr>
        <a:xfrm>
          <a:off x="16357600" y="1738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15602</xdr:rowOff>
    </xdr:from>
    <xdr:to>
      <xdr:col>81</xdr:col>
      <xdr:colOff>101600</xdr:colOff>
      <xdr:row>102</xdr:row>
      <xdr:rowOff>117202</xdr:rowOff>
    </xdr:to>
    <xdr:sp macro="" textlink="">
      <xdr:nvSpPr>
        <xdr:cNvPr id="771" name="楕円 770"/>
        <xdr:cNvSpPr/>
      </xdr:nvSpPr>
      <xdr:spPr>
        <a:xfrm>
          <a:off x="154305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66402</xdr:rowOff>
    </xdr:from>
    <xdr:to>
      <xdr:col>85</xdr:col>
      <xdr:colOff>127000</xdr:colOff>
      <xdr:row>102</xdr:row>
      <xdr:rowOff>95794</xdr:rowOff>
    </xdr:to>
    <xdr:cxnSp macro="">
      <xdr:nvCxnSpPr>
        <xdr:cNvPr id="772" name="直線コネクタ 771"/>
        <xdr:cNvCxnSpPr/>
      </xdr:nvCxnSpPr>
      <xdr:spPr>
        <a:xfrm>
          <a:off x="15481300" y="1755430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28666</xdr:rowOff>
    </xdr:from>
    <xdr:to>
      <xdr:col>76</xdr:col>
      <xdr:colOff>165100</xdr:colOff>
      <xdr:row>102</xdr:row>
      <xdr:rowOff>130266</xdr:rowOff>
    </xdr:to>
    <xdr:sp macro="" textlink="">
      <xdr:nvSpPr>
        <xdr:cNvPr id="773" name="楕円 772"/>
        <xdr:cNvSpPr/>
      </xdr:nvSpPr>
      <xdr:spPr>
        <a:xfrm>
          <a:off x="145415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66402</xdr:rowOff>
    </xdr:from>
    <xdr:to>
      <xdr:col>81</xdr:col>
      <xdr:colOff>50800</xdr:colOff>
      <xdr:row>102</xdr:row>
      <xdr:rowOff>79466</xdr:rowOff>
    </xdr:to>
    <xdr:cxnSp macro="">
      <xdr:nvCxnSpPr>
        <xdr:cNvPr id="774" name="直線コネクタ 773"/>
        <xdr:cNvCxnSpPr/>
      </xdr:nvCxnSpPr>
      <xdr:spPr>
        <a:xfrm flipV="1">
          <a:off x="14592300" y="17554302"/>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167458</xdr:rowOff>
    </xdr:from>
    <xdr:to>
      <xdr:col>72</xdr:col>
      <xdr:colOff>38100</xdr:colOff>
      <xdr:row>102</xdr:row>
      <xdr:rowOff>97608</xdr:rowOff>
    </xdr:to>
    <xdr:sp macro="" textlink="">
      <xdr:nvSpPr>
        <xdr:cNvPr id="775" name="楕円 774"/>
        <xdr:cNvSpPr/>
      </xdr:nvSpPr>
      <xdr:spPr>
        <a:xfrm>
          <a:off x="136525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46808</xdr:rowOff>
    </xdr:from>
    <xdr:to>
      <xdr:col>76</xdr:col>
      <xdr:colOff>114300</xdr:colOff>
      <xdr:row>102</xdr:row>
      <xdr:rowOff>79466</xdr:rowOff>
    </xdr:to>
    <xdr:cxnSp macro="">
      <xdr:nvCxnSpPr>
        <xdr:cNvPr id="776" name="直線コネクタ 775"/>
        <xdr:cNvCxnSpPr/>
      </xdr:nvCxnSpPr>
      <xdr:spPr>
        <a:xfrm>
          <a:off x="13703300" y="175347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134801</xdr:rowOff>
    </xdr:from>
    <xdr:to>
      <xdr:col>67</xdr:col>
      <xdr:colOff>101600</xdr:colOff>
      <xdr:row>102</xdr:row>
      <xdr:rowOff>64951</xdr:rowOff>
    </xdr:to>
    <xdr:sp macro="" textlink="">
      <xdr:nvSpPr>
        <xdr:cNvPr id="777" name="楕円 776"/>
        <xdr:cNvSpPr/>
      </xdr:nvSpPr>
      <xdr:spPr>
        <a:xfrm>
          <a:off x="127635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14151</xdr:rowOff>
    </xdr:from>
    <xdr:to>
      <xdr:col>71</xdr:col>
      <xdr:colOff>177800</xdr:colOff>
      <xdr:row>102</xdr:row>
      <xdr:rowOff>46808</xdr:rowOff>
    </xdr:to>
    <xdr:cxnSp macro="">
      <xdr:nvCxnSpPr>
        <xdr:cNvPr id="778" name="直線コネクタ 777"/>
        <xdr:cNvCxnSpPr/>
      </xdr:nvCxnSpPr>
      <xdr:spPr>
        <a:xfrm>
          <a:off x="12814300" y="175020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779" name="n_1aveValue【庁舎】&#10;有形固定資産減価償却率"/>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780" name="n_2aveValue【庁舎】&#10;有形固定資産減価償却率"/>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134456</xdr:rowOff>
    </xdr:from>
    <xdr:ext cx="405111" cy="259045"/>
    <xdr:sp macro="" textlink="">
      <xdr:nvSpPr>
        <xdr:cNvPr id="781" name="n_3aveValue【庁舎】&#10;有形固定資産減価償却率"/>
        <xdr:cNvSpPr txBox="1"/>
      </xdr:nvSpPr>
      <xdr:spPr>
        <a:xfrm>
          <a:off x="13500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123026</xdr:rowOff>
    </xdr:from>
    <xdr:ext cx="405111" cy="259045"/>
    <xdr:sp macro="" textlink="">
      <xdr:nvSpPr>
        <xdr:cNvPr id="782" name="n_4aveValue【庁舎】&#10;有形固定資産減価償却率"/>
        <xdr:cNvSpPr txBox="1"/>
      </xdr:nvSpPr>
      <xdr:spPr>
        <a:xfrm>
          <a:off x="12611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133729</xdr:rowOff>
    </xdr:from>
    <xdr:ext cx="405111" cy="259045"/>
    <xdr:sp macro="" textlink="">
      <xdr:nvSpPr>
        <xdr:cNvPr id="783" name="n_1mainValue【庁舎】&#10;有形固定資産減価償却率"/>
        <xdr:cNvSpPr txBox="1"/>
      </xdr:nvSpPr>
      <xdr:spPr>
        <a:xfrm>
          <a:off x="15266044" y="1727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146793</xdr:rowOff>
    </xdr:from>
    <xdr:ext cx="405111" cy="259045"/>
    <xdr:sp macro="" textlink="">
      <xdr:nvSpPr>
        <xdr:cNvPr id="784" name="n_2mainValue【庁舎】&#10;有形固定資産減価償却率"/>
        <xdr:cNvSpPr txBox="1"/>
      </xdr:nvSpPr>
      <xdr:spPr>
        <a:xfrm>
          <a:off x="14389744" y="172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114135</xdr:rowOff>
    </xdr:from>
    <xdr:ext cx="405111" cy="259045"/>
    <xdr:sp macro="" textlink="">
      <xdr:nvSpPr>
        <xdr:cNvPr id="785" name="n_3mainValue【庁舎】&#10;有形固定資産減価償却率"/>
        <xdr:cNvSpPr txBox="1"/>
      </xdr:nvSpPr>
      <xdr:spPr>
        <a:xfrm>
          <a:off x="13500744" y="1725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81478</xdr:rowOff>
    </xdr:from>
    <xdr:ext cx="405111" cy="259045"/>
    <xdr:sp macro="" textlink="">
      <xdr:nvSpPr>
        <xdr:cNvPr id="786" name="n_4mainValue【庁舎】&#10;有形固定資産減価償却率"/>
        <xdr:cNvSpPr txBox="1"/>
      </xdr:nvSpPr>
      <xdr:spPr>
        <a:xfrm>
          <a:off x="12611744" y="1722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7" name="直線コネクタ 79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8" name="テキスト ボックス 79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9" name="直線コネクタ 79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0" name="テキスト ボックス 79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1" name="直線コネクタ 80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2" name="テキスト ボックス 80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3" name="直線コネクタ 80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4" name="テキスト ボックス 80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5" name="直線コネクタ 80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6" name="テキスト ボックス 80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8" name="テキスト ボックス 8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810" name="直線コネクタ 809"/>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811"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812" name="直線コネクタ 811"/>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813"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814" name="直線コネクタ 813"/>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815" name="【庁舎】&#10;一人当たり面積平均値テキスト"/>
        <xdr:cNvSpPr txBox="1"/>
      </xdr:nvSpPr>
      <xdr:spPr>
        <a:xfrm>
          <a:off x="22199600" y="1819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816" name="フローチャート: 判断 815"/>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817" name="フローチャート: 判断 816"/>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818" name="フローチャート: 判断 817"/>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819" name="フローチャート: 判断 818"/>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820" name="フローチャート: 判断 819"/>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1" name="テキスト ボックス 8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2" name="テキスト ボックス 8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3" name="テキスト ボックス 8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4" name="テキスト ボックス 8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5" name="テキスト ボックス 8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826" name="楕円 825"/>
        <xdr:cNvSpPr/>
      </xdr:nvSpPr>
      <xdr:spPr>
        <a:xfrm>
          <a:off x="221107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154957</xdr:rowOff>
    </xdr:from>
    <xdr:ext cx="469744" cy="259045"/>
    <xdr:sp macro="" textlink="">
      <xdr:nvSpPr>
        <xdr:cNvPr id="827" name="【庁舎】&#10;一人当たり面積該当値テキスト"/>
        <xdr:cNvSpPr txBox="1"/>
      </xdr:nvSpPr>
      <xdr:spPr>
        <a:xfrm>
          <a:off x="22199600"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128270</xdr:rowOff>
    </xdr:from>
    <xdr:to>
      <xdr:col>112</xdr:col>
      <xdr:colOff>38100</xdr:colOff>
      <xdr:row>106</xdr:row>
      <xdr:rowOff>58420</xdr:rowOff>
    </xdr:to>
    <xdr:sp macro="" textlink="">
      <xdr:nvSpPr>
        <xdr:cNvPr id="828" name="楕円 827"/>
        <xdr:cNvSpPr/>
      </xdr:nvSpPr>
      <xdr:spPr>
        <a:xfrm>
          <a:off x="2127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xdr:rowOff>
    </xdr:from>
    <xdr:to>
      <xdr:col>116</xdr:col>
      <xdr:colOff>63500</xdr:colOff>
      <xdr:row>106</xdr:row>
      <xdr:rowOff>11430</xdr:rowOff>
    </xdr:to>
    <xdr:cxnSp macro="">
      <xdr:nvCxnSpPr>
        <xdr:cNvPr id="829" name="直線コネクタ 828"/>
        <xdr:cNvCxnSpPr/>
      </xdr:nvCxnSpPr>
      <xdr:spPr>
        <a:xfrm>
          <a:off x="21323300" y="181813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135889</xdr:rowOff>
    </xdr:from>
    <xdr:to>
      <xdr:col>107</xdr:col>
      <xdr:colOff>101600</xdr:colOff>
      <xdr:row>106</xdr:row>
      <xdr:rowOff>66039</xdr:rowOff>
    </xdr:to>
    <xdr:sp macro="" textlink="">
      <xdr:nvSpPr>
        <xdr:cNvPr id="830" name="楕円 829"/>
        <xdr:cNvSpPr/>
      </xdr:nvSpPr>
      <xdr:spPr>
        <a:xfrm>
          <a:off x="20383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xdr:rowOff>
    </xdr:from>
    <xdr:to>
      <xdr:col>111</xdr:col>
      <xdr:colOff>177800</xdr:colOff>
      <xdr:row>106</xdr:row>
      <xdr:rowOff>15239</xdr:rowOff>
    </xdr:to>
    <xdr:cxnSp macro="">
      <xdr:nvCxnSpPr>
        <xdr:cNvPr id="831" name="直線コネクタ 830"/>
        <xdr:cNvCxnSpPr/>
      </xdr:nvCxnSpPr>
      <xdr:spPr>
        <a:xfrm flipV="1">
          <a:off x="20434300" y="18181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135889</xdr:rowOff>
    </xdr:from>
    <xdr:to>
      <xdr:col>102</xdr:col>
      <xdr:colOff>165100</xdr:colOff>
      <xdr:row>106</xdr:row>
      <xdr:rowOff>66039</xdr:rowOff>
    </xdr:to>
    <xdr:sp macro="" textlink="">
      <xdr:nvSpPr>
        <xdr:cNvPr id="832" name="楕円 831"/>
        <xdr:cNvSpPr/>
      </xdr:nvSpPr>
      <xdr:spPr>
        <a:xfrm>
          <a:off x="19494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15239</xdr:rowOff>
    </xdr:from>
    <xdr:to>
      <xdr:col>107</xdr:col>
      <xdr:colOff>50800</xdr:colOff>
      <xdr:row>106</xdr:row>
      <xdr:rowOff>15239</xdr:rowOff>
    </xdr:to>
    <xdr:cxnSp macro="">
      <xdr:nvCxnSpPr>
        <xdr:cNvPr id="833" name="直線コネクタ 832"/>
        <xdr:cNvCxnSpPr/>
      </xdr:nvCxnSpPr>
      <xdr:spPr>
        <a:xfrm>
          <a:off x="19545300" y="18188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135889</xdr:rowOff>
    </xdr:from>
    <xdr:to>
      <xdr:col>98</xdr:col>
      <xdr:colOff>38100</xdr:colOff>
      <xdr:row>106</xdr:row>
      <xdr:rowOff>66039</xdr:rowOff>
    </xdr:to>
    <xdr:sp macro="" textlink="">
      <xdr:nvSpPr>
        <xdr:cNvPr id="834" name="楕円 833"/>
        <xdr:cNvSpPr/>
      </xdr:nvSpPr>
      <xdr:spPr>
        <a:xfrm>
          <a:off x="18605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15239</xdr:rowOff>
    </xdr:from>
    <xdr:to>
      <xdr:col>102</xdr:col>
      <xdr:colOff>114300</xdr:colOff>
      <xdr:row>106</xdr:row>
      <xdr:rowOff>15239</xdr:rowOff>
    </xdr:to>
    <xdr:cxnSp macro="">
      <xdr:nvCxnSpPr>
        <xdr:cNvPr id="835" name="直線コネクタ 834"/>
        <xdr:cNvCxnSpPr/>
      </xdr:nvCxnSpPr>
      <xdr:spPr>
        <a:xfrm>
          <a:off x="18656300" y="18188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139082</xdr:rowOff>
    </xdr:from>
    <xdr:ext cx="469744" cy="259045"/>
    <xdr:sp macro="" textlink="">
      <xdr:nvSpPr>
        <xdr:cNvPr id="836" name="n_1aveValue【庁舎】&#10;一人当たり面積"/>
        <xdr:cNvSpPr txBox="1"/>
      </xdr:nvSpPr>
      <xdr:spPr>
        <a:xfrm>
          <a:off x="210757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837" name="n_2aveValue【庁舎】&#10;一人当たり面積"/>
        <xdr:cNvSpPr txBox="1"/>
      </xdr:nvSpPr>
      <xdr:spPr>
        <a:xfrm>
          <a:off x="20199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838" name="n_3aveValue【庁舎】&#10;一人当たり面積"/>
        <xdr:cNvSpPr txBox="1"/>
      </xdr:nvSpPr>
      <xdr:spPr>
        <a:xfrm>
          <a:off x="19310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161941</xdr:rowOff>
    </xdr:from>
    <xdr:ext cx="469744" cy="259045"/>
    <xdr:sp macro="" textlink="">
      <xdr:nvSpPr>
        <xdr:cNvPr id="839" name="n_4aveValue【庁舎】&#10;一人当たり面積"/>
        <xdr:cNvSpPr txBox="1"/>
      </xdr:nvSpPr>
      <xdr:spPr>
        <a:xfrm>
          <a:off x="18421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74947</xdr:rowOff>
    </xdr:from>
    <xdr:ext cx="469744" cy="259045"/>
    <xdr:sp macro="" textlink="">
      <xdr:nvSpPr>
        <xdr:cNvPr id="840" name="n_1mainValue【庁舎】&#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841" name="n_2mainValue【庁舎】&#10;一人当たり面積"/>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82566</xdr:rowOff>
    </xdr:from>
    <xdr:ext cx="469744" cy="259045"/>
    <xdr:sp macro="" textlink="">
      <xdr:nvSpPr>
        <xdr:cNvPr id="842" name="n_3mainValue【庁舎】&#10;一人当たり面積"/>
        <xdr:cNvSpPr txBox="1"/>
      </xdr:nvSpPr>
      <xdr:spPr>
        <a:xfrm>
          <a:off x="19310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82566</xdr:rowOff>
    </xdr:from>
    <xdr:ext cx="469744" cy="259045"/>
    <xdr:sp macro="" textlink="">
      <xdr:nvSpPr>
        <xdr:cNvPr id="843" name="n_4mainValue【庁舎】&#10;一人当たり面積"/>
        <xdr:cNvSpPr txBox="1"/>
      </xdr:nvSpPr>
      <xdr:spPr>
        <a:xfrm>
          <a:off x="18421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4" name="正方形/長方形 8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5" name="正方形/長方形 8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6" name="テキスト ボックス 8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類似団体と比較して特に有形固定資産減価償却率が高い水準の施設は図書館及び消防施設であり、低い施設は一般廃棄物処理施設や福祉施設及び庁舎である。一般廃棄物処理施設は平成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年度に一部事務組合が建設していた施設が完成したため、有形固定資産減価償却率が大幅に減少した。しかしながら他の施設は建設後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ており施設の維持管理費を含め、今後の施設の有り方を考慮していく必要がある。消防施設においては、広域消防の消防庁舎や消防団の詰所や消防車両の車庫が主な施設である。今後は広域消防が消防庁舎の建設を計画しているため、将来的には減少するものと見込まれる。体育館・プール施設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に体育館耐震改修事業が終了したことにより、減価償却率は類似団体よりも低い水準となった。各施設の１人当たりの面積においては、類似団体と比較すると水準が高い施設が多いが、これは当町の地理的要因が影響している。　富士五湖の内、４湖を抱えその湖畔に集落が点在するため、公共施設の集約が困難な状況がある。その他、庁舎・福祉施設・プールについては市町村合併以来、新町建設計画により行っている施設整備により比較的新しい施設が多いため、有形固定資産減価償却率は類似団体より比較的低い水準にある。今後においても適切に維持管理及び修繕を行うことにより既存施設の長寿命化を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26,674
26,144
158.40
13,447,587
12,446,499
864,856
7,688,382
18,635,467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財政力指数は、</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個人</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所得や法人所得の増額、また償却資産の増加による固定資産税の増額等により</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、地方税全体が増収し</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基準財政収入額が増加したが、社会保障費の増加や</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合併特例事業などによる地方債の増加に伴い基準財政需要額が増加しており、</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昨年度より</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0.01</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ここ数年は若干下がっている状況であ</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り、数年は合併特例事業債等の償還による基準財政需要額の増加により若干ではあるが、減少傾向を見込む。今後においても</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強い財政力のある町を目指し、財政力指数が上がるよう努力をする。また、徴収率の向上を目指し、更なる安定した歳入の確保に努める。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119239</xdr:rowOff>
    </xdr:to>
    <xdr:cxnSp macro="">
      <xdr:nvCxnSpPr>
        <xdr:cNvPr id="69" name="直線コネクタ 68"/>
        <xdr:cNvCxnSpPr/>
      </xdr:nvCxnSpPr>
      <xdr:spPr>
        <a:xfrm>
          <a:off x="4114800" y="73067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2" name="直線コネクタ 71"/>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79022</xdr:rowOff>
    </xdr:from>
    <xdr:to>
      <xdr:col>15</xdr:col>
      <xdr:colOff>82550</xdr:colOff>
      <xdr:row>42</xdr:row>
      <xdr:rowOff>105833</xdr:rowOff>
    </xdr:to>
    <xdr:cxnSp macro="">
      <xdr:nvCxnSpPr>
        <xdr:cNvPr id="75" name="直線コネクタ 74"/>
        <xdr:cNvCxnSpPr/>
      </xdr:nvCxnSpPr>
      <xdr:spPr>
        <a:xfrm>
          <a:off x="2336800" y="72799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79022</xdr:rowOff>
    </xdr:to>
    <xdr:cxnSp macro="">
      <xdr:nvCxnSpPr>
        <xdr:cNvPr id="78" name="直線コネクタ 77"/>
        <xdr:cNvCxnSpPr/>
      </xdr:nvCxnSpPr>
      <xdr:spPr>
        <a:xfrm>
          <a:off x="1447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8" name="楕円 87"/>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40516</xdr:rowOff>
    </xdr:from>
    <xdr:ext cx="762000" cy="259045"/>
    <xdr:sp macro="" textlink="">
      <xdr:nvSpPr>
        <xdr:cNvPr id="89" name="財政力該当値テキスト"/>
        <xdr:cNvSpPr txBox="1"/>
      </xdr:nvSpPr>
      <xdr:spPr>
        <a:xfrm>
          <a:off x="5041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3" name="テキスト ボックス 92"/>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4" name="楕円 93"/>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95" name="テキスト ボックス 94"/>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経常収支比率については、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77.52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％へと上昇した。　これは、町民税を中心としたを地方税等により歳入一般財源が増加したが、歳出一般財源がそれ以上増加したことにより、比率としては上がった。　当町の経常収支比率の水準は、県平均をうわまっているものの、今後も、社会保障費などの義務的経費の上昇が見込まれる中、一方では、合併町村として普通交付税の縮減期間であることに伴い経常収支比率も影響を受けることが想定される。　経常収支比率の上昇を抑えるためには、経常的な経費を計画的に削減していく必要があるため、効率化による行政コストの削減に向けての行政改革を実施していく必要がある。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136398</xdr:rowOff>
    </xdr:from>
    <xdr:to>
      <xdr:col>23</xdr:col>
      <xdr:colOff>133350</xdr:colOff>
      <xdr:row>67</xdr:row>
      <xdr:rowOff>17272</xdr:rowOff>
    </xdr:to>
    <xdr:cxnSp macro="">
      <xdr:nvCxnSpPr>
        <xdr:cNvPr id="125" name="直線コネクタ 124"/>
        <xdr:cNvCxnSpPr/>
      </xdr:nvCxnSpPr>
      <xdr:spPr>
        <a:xfrm flipV="1">
          <a:off x="4953000" y="10423398"/>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6" name="財政構造の弾力性最小値テキスト"/>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7" name="直線コネクタ 126"/>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51325</xdr:rowOff>
    </xdr:from>
    <xdr:ext cx="762000" cy="259045"/>
    <xdr:sp macro="" textlink="">
      <xdr:nvSpPr>
        <xdr:cNvPr id="128" name="財政構造の弾力性最大値テキスト"/>
        <xdr:cNvSpPr txBox="1"/>
      </xdr:nvSpPr>
      <xdr:spPr>
        <a:xfrm>
          <a:off x="5041900" y="1016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136398</xdr:rowOff>
    </xdr:from>
    <xdr:to>
      <xdr:col>24</xdr:col>
      <xdr:colOff>12700</xdr:colOff>
      <xdr:row>60</xdr:row>
      <xdr:rowOff>136398</xdr:rowOff>
    </xdr:to>
    <xdr:cxnSp macro="">
      <xdr:nvCxnSpPr>
        <xdr:cNvPr id="129" name="直線コネクタ 128"/>
        <xdr:cNvCxnSpPr/>
      </xdr:nvCxnSpPr>
      <xdr:spPr>
        <a:xfrm>
          <a:off x="4864100" y="1042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60</xdr:row>
      <xdr:rowOff>170180</xdr:rowOff>
    </xdr:to>
    <xdr:cxnSp macro="">
      <xdr:nvCxnSpPr>
        <xdr:cNvPr id="130" name="直線コネクタ 129"/>
        <xdr:cNvCxnSpPr/>
      </xdr:nvCxnSpPr>
      <xdr:spPr>
        <a:xfrm>
          <a:off x="4114800" y="104330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57167</xdr:rowOff>
    </xdr:from>
    <xdr:ext cx="762000" cy="259045"/>
    <xdr:sp macro="" textlink="">
      <xdr:nvSpPr>
        <xdr:cNvPr id="131" name="財政構造の弾力性平均値テキスト"/>
        <xdr:cNvSpPr txBox="1"/>
      </xdr:nvSpPr>
      <xdr:spPr>
        <a:xfrm>
          <a:off x="5041900" y="11029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32" name="フローチャート: 判断 131"/>
        <xdr:cNvSpPr/>
      </xdr:nvSpPr>
      <xdr:spPr>
        <a:xfrm>
          <a:off x="49022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83312</xdr:rowOff>
    </xdr:from>
    <xdr:to>
      <xdr:col>19</xdr:col>
      <xdr:colOff>133350</xdr:colOff>
      <xdr:row>60</xdr:row>
      <xdr:rowOff>146050</xdr:rowOff>
    </xdr:to>
    <xdr:cxnSp macro="">
      <xdr:nvCxnSpPr>
        <xdr:cNvPr id="133" name="直線コネクタ 132"/>
        <xdr:cNvCxnSpPr/>
      </xdr:nvCxnSpPr>
      <xdr:spPr>
        <a:xfrm>
          <a:off x="3225800" y="1037031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65786</xdr:rowOff>
    </xdr:from>
    <xdr:to>
      <xdr:col>19</xdr:col>
      <xdr:colOff>184150</xdr:colOff>
      <xdr:row>64</xdr:row>
      <xdr:rowOff>167386</xdr:rowOff>
    </xdr:to>
    <xdr:sp macro="" textlink="">
      <xdr:nvSpPr>
        <xdr:cNvPr id="134" name="フローチャート: 判断 133"/>
        <xdr:cNvSpPr/>
      </xdr:nvSpPr>
      <xdr:spPr>
        <a:xfrm>
          <a:off x="4064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152163</xdr:rowOff>
    </xdr:from>
    <xdr:ext cx="736600" cy="259045"/>
    <xdr:sp macro="" textlink="">
      <xdr:nvSpPr>
        <xdr:cNvPr id="135" name="テキスト ボックス 134"/>
        <xdr:cNvSpPr txBox="1"/>
      </xdr:nvSpPr>
      <xdr:spPr>
        <a:xfrm>
          <a:off x="3733800" y="1112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83312</xdr:rowOff>
    </xdr:from>
    <xdr:to>
      <xdr:col>15</xdr:col>
      <xdr:colOff>82550</xdr:colOff>
      <xdr:row>60</xdr:row>
      <xdr:rowOff>146050</xdr:rowOff>
    </xdr:to>
    <xdr:cxnSp macro="">
      <xdr:nvCxnSpPr>
        <xdr:cNvPr id="136" name="直線コネクタ 135"/>
        <xdr:cNvCxnSpPr/>
      </xdr:nvCxnSpPr>
      <xdr:spPr>
        <a:xfrm flipV="1">
          <a:off x="2336800" y="1037031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46482</xdr:rowOff>
    </xdr:from>
    <xdr:to>
      <xdr:col>15</xdr:col>
      <xdr:colOff>133350</xdr:colOff>
      <xdr:row>64</xdr:row>
      <xdr:rowOff>148082</xdr:rowOff>
    </xdr:to>
    <xdr:sp macro="" textlink="">
      <xdr:nvSpPr>
        <xdr:cNvPr id="137" name="フローチャート: 判断 136"/>
        <xdr:cNvSpPr/>
      </xdr:nvSpPr>
      <xdr:spPr>
        <a:xfrm>
          <a:off x="3175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132859</xdr:rowOff>
    </xdr:from>
    <xdr:ext cx="762000" cy="259045"/>
    <xdr:sp macro="" textlink="">
      <xdr:nvSpPr>
        <xdr:cNvPr id="138" name="テキスト ボックス 137"/>
        <xdr:cNvSpPr txBox="1"/>
      </xdr:nvSpPr>
      <xdr:spPr>
        <a:xfrm>
          <a:off x="2844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60</xdr:row>
      <xdr:rowOff>160528</xdr:rowOff>
    </xdr:to>
    <xdr:cxnSp macro="">
      <xdr:nvCxnSpPr>
        <xdr:cNvPr id="139" name="直線コネクタ 138"/>
        <xdr:cNvCxnSpPr/>
      </xdr:nvCxnSpPr>
      <xdr:spPr>
        <a:xfrm flipV="1">
          <a:off x="1447800" y="1043305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0" name="フローチャート: 判断 139"/>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132859</xdr:rowOff>
    </xdr:from>
    <xdr:ext cx="762000" cy="259045"/>
    <xdr:sp macro="" textlink="">
      <xdr:nvSpPr>
        <xdr:cNvPr id="141" name="テキスト ボックス 140"/>
        <xdr:cNvSpPr txBox="1"/>
      </xdr:nvSpPr>
      <xdr:spPr>
        <a:xfrm>
          <a:off x="1955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49022</xdr:rowOff>
    </xdr:from>
    <xdr:to>
      <xdr:col>7</xdr:col>
      <xdr:colOff>31750</xdr:colOff>
      <xdr:row>63</xdr:row>
      <xdr:rowOff>150622</xdr:rowOff>
    </xdr:to>
    <xdr:sp macro="" textlink="">
      <xdr:nvSpPr>
        <xdr:cNvPr id="142" name="フローチャート: 判断 141"/>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135399</xdr:rowOff>
    </xdr:from>
    <xdr:ext cx="762000" cy="259045"/>
    <xdr:sp macro="" textlink="">
      <xdr:nvSpPr>
        <xdr:cNvPr id="143" name="テキスト ボックス 142"/>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119380</xdr:rowOff>
    </xdr:from>
    <xdr:to>
      <xdr:col>23</xdr:col>
      <xdr:colOff>184150</xdr:colOff>
      <xdr:row>61</xdr:row>
      <xdr:rowOff>49530</xdr:rowOff>
    </xdr:to>
    <xdr:sp macro="" textlink="">
      <xdr:nvSpPr>
        <xdr:cNvPr id="149" name="楕円 148"/>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40657</xdr:rowOff>
    </xdr:from>
    <xdr:ext cx="762000" cy="259045"/>
    <xdr:sp macro="" textlink="">
      <xdr:nvSpPr>
        <xdr:cNvPr id="150" name="財政構造の弾力性該当値テキスト"/>
        <xdr:cNvSpPr txBox="1"/>
      </xdr:nvSpPr>
      <xdr:spPr>
        <a:xfrm>
          <a:off x="50419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51" name="楕円 150"/>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52" name="テキスト ボックス 151"/>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32512</xdr:rowOff>
    </xdr:from>
    <xdr:to>
      <xdr:col>15</xdr:col>
      <xdr:colOff>133350</xdr:colOff>
      <xdr:row>60</xdr:row>
      <xdr:rowOff>134112</xdr:rowOff>
    </xdr:to>
    <xdr:sp macro="" textlink="">
      <xdr:nvSpPr>
        <xdr:cNvPr id="153" name="楕円 152"/>
        <xdr:cNvSpPr/>
      </xdr:nvSpPr>
      <xdr:spPr>
        <a:xfrm>
          <a:off x="3175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144289</xdr:rowOff>
    </xdr:from>
    <xdr:ext cx="762000" cy="259045"/>
    <xdr:sp macro="" textlink="">
      <xdr:nvSpPr>
        <xdr:cNvPr id="154" name="テキスト ボックス 153"/>
        <xdr:cNvSpPr txBox="1"/>
      </xdr:nvSpPr>
      <xdr:spPr>
        <a:xfrm>
          <a:off x="2844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5" name="楕円 154"/>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56" name="テキスト ボックス 155"/>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109728</xdr:rowOff>
    </xdr:from>
    <xdr:to>
      <xdr:col>7</xdr:col>
      <xdr:colOff>31750</xdr:colOff>
      <xdr:row>61</xdr:row>
      <xdr:rowOff>39878</xdr:rowOff>
    </xdr:to>
    <xdr:sp macro="" textlink="">
      <xdr:nvSpPr>
        <xdr:cNvPr id="157" name="楕円 156"/>
        <xdr:cNvSpPr/>
      </xdr:nvSpPr>
      <xdr:spPr>
        <a:xfrm>
          <a:off x="1397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50055</xdr:rowOff>
    </xdr:from>
    <xdr:ext cx="762000" cy="259045"/>
    <xdr:sp macro="" textlink="">
      <xdr:nvSpPr>
        <xdr:cNvPr id="158" name="テキスト ボックス 157"/>
        <xdr:cNvSpPr txBox="1"/>
      </xdr:nvSpPr>
      <xdr:spPr>
        <a:xfrm>
          <a:off x="1066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[140,179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人件費においては、前年度より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％減少したものの、物件費が前年度より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たことにより１人当たりの決算額は増額した。物件費については、幼児教育・保育無償化事業に伴い広域保育委託・認定こども園の委託料の増加が主な要因である。人件費については、前年度の退職者の減少により基本給等の総額が減少したことにより減少となった。しかしながら類似団体が若干減少している中で当町は増加していることなど、類似団体と比較すると大幅に差があるため、今後も引き続いて物件費等の歳出の削減を図るよ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8" name="直線コネクタ 187"/>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9"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90" name="直線コネクタ 189"/>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91"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2" name="直線コネクタ 191"/>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90850</xdr:rowOff>
    </xdr:from>
    <xdr:to>
      <xdr:col>23</xdr:col>
      <xdr:colOff>133350</xdr:colOff>
      <xdr:row>84</xdr:row>
      <xdr:rowOff>124206</xdr:rowOff>
    </xdr:to>
    <xdr:cxnSp macro="">
      <xdr:nvCxnSpPr>
        <xdr:cNvPr id="193" name="直線コネクタ 192"/>
        <xdr:cNvCxnSpPr/>
      </xdr:nvCxnSpPr>
      <xdr:spPr>
        <a:xfrm>
          <a:off x="4114800" y="14492650"/>
          <a:ext cx="838200" cy="3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4" name="人件費・物件費等の状況平均値テキスト"/>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5" name="フローチャート: 判断 194"/>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74475</xdr:rowOff>
    </xdr:from>
    <xdr:to>
      <xdr:col>19</xdr:col>
      <xdr:colOff>133350</xdr:colOff>
      <xdr:row>84</xdr:row>
      <xdr:rowOff>90850</xdr:rowOff>
    </xdr:to>
    <xdr:cxnSp macro="">
      <xdr:nvCxnSpPr>
        <xdr:cNvPr id="196" name="直線コネクタ 195"/>
        <xdr:cNvCxnSpPr/>
      </xdr:nvCxnSpPr>
      <xdr:spPr>
        <a:xfrm>
          <a:off x="3225800" y="14476275"/>
          <a:ext cx="889000" cy="1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7" name="フローチャート: 判断 196"/>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6396</xdr:rowOff>
    </xdr:from>
    <xdr:ext cx="736600" cy="259045"/>
    <xdr:sp macro="" textlink="">
      <xdr:nvSpPr>
        <xdr:cNvPr id="198" name="テキスト ボックス 197"/>
        <xdr:cNvSpPr txBox="1"/>
      </xdr:nvSpPr>
      <xdr:spPr>
        <a:xfrm>
          <a:off x="3733800" y="1406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66334</xdr:rowOff>
    </xdr:from>
    <xdr:to>
      <xdr:col>15</xdr:col>
      <xdr:colOff>82550</xdr:colOff>
      <xdr:row>84</xdr:row>
      <xdr:rowOff>74475</xdr:rowOff>
    </xdr:to>
    <xdr:cxnSp macro="">
      <xdr:nvCxnSpPr>
        <xdr:cNvPr id="199" name="直線コネクタ 198"/>
        <xdr:cNvCxnSpPr/>
      </xdr:nvCxnSpPr>
      <xdr:spPr>
        <a:xfrm>
          <a:off x="2336800" y="14468134"/>
          <a:ext cx="889000" cy="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200" name="フローチャート: 判断 199"/>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146107</xdr:rowOff>
    </xdr:from>
    <xdr:ext cx="762000" cy="259045"/>
    <xdr:sp macro="" textlink="">
      <xdr:nvSpPr>
        <xdr:cNvPr id="201" name="テキスト ボックス 200"/>
        <xdr:cNvSpPr txBox="1"/>
      </xdr:nvSpPr>
      <xdr:spPr>
        <a:xfrm>
          <a:off x="2844800" y="140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66334</xdr:rowOff>
    </xdr:from>
    <xdr:to>
      <xdr:col>11</xdr:col>
      <xdr:colOff>31750</xdr:colOff>
      <xdr:row>84</xdr:row>
      <xdr:rowOff>100141</xdr:rowOff>
    </xdr:to>
    <xdr:cxnSp macro="">
      <xdr:nvCxnSpPr>
        <xdr:cNvPr id="202" name="直線コネクタ 201"/>
        <xdr:cNvCxnSpPr/>
      </xdr:nvCxnSpPr>
      <xdr:spPr>
        <a:xfrm flipV="1">
          <a:off x="1447800" y="14468134"/>
          <a:ext cx="889000" cy="3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3" name="フローチャート: 判断 202"/>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142955</xdr:rowOff>
    </xdr:from>
    <xdr:ext cx="762000" cy="259045"/>
    <xdr:sp macro="" textlink="">
      <xdr:nvSpPr>
        <xdr:cNvPr id="204" name="テキスト ボックス 203"/>
        <xdr:cNvSpPr txBox="1"/>
      </xdr:nvSpPr>
      <xdr:spPr>
        <a:xfrm>
          <a:off x="1955800" y="140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5" name="フローチャート: 判断 204"/>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102399</xdr:rowOff>
    </xdr:from>
    <xdr:ext cx="762000" cy="259045"/>
    <xdr:sp macro="" textlink="">
      <xdr:nvSpPr>
        <xdr:cNvPr id="206" name="テキスト ボックス 205"/>
        <xdr:cNvSpPr txBox="1"/>
      </xdr:nvSpPr>
      <xdr:spPr>
        <a:xfrm>
          <a:off x="1066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73406</xdr:rowOff>
    </xdr:from>
    <xdr:to>
      <xdr:col>23</xdr:col>
      <xdr:colOff>184150</xdr:colOff>
      <xdr:row>85</xdr:row>
      <xdr:rowOff>3556</xdr:rowOff>
    </xdr:to>
    <xdr:sp macro="" textlink="">
      <xdr:nvSpPr>
        <xdr:cNvPr id="212" name="楕円 211"/>
        <xdr:cNvSpPr/>
      </xdr:nvSpPr>
      <xdr:spPr>
        <a:xfrm>
          <a:off x="4902200" y="1447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45483</xdr:rowOff>
    </xdr:from>
    <xdr:ext cx="762000" cy="259045"/>
    <xdr:sp macro="" textlink="">
      <xdr:nvSpPr>
        <xdr:cNvPr id="213" name="人件費・物件費等の状況該当値テキスト"/>
        <xdr:cNvSpPr txBox="1"/>
      </xdr:nvSpPr>
      <xdr:spPr>
        <a:xfrm>
          <a:off x="5041900" y="1444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40050</xdr:rowOff>
    </xdr:from>
    <xdr:to>
      <xdr:col>19</xdr:col>
      <xdr:colOff>184150</xdr:colOff>
      <xdr:row>84</xdr:row>
      <xdr:rowOff>141650</xdr:rowOff>
    </xdr:to>
    <xdr:sp macro="" textlink="">
      <xdr:nvSpPr>
        <xdr:cNvPr id="214" name="楕円 213"/>
        <xdr:cNvSpPr/>
      </xdr:nvSpPr>
      <xdr:spPr>
        <a:xfrm>
          <a:off x="4064000" y="144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126427</xdr:rowOff>
    </xdr:from>
    <xdr:ext cx="736600" cy="259045"/>
    <xdr:sp macro="" textlink="">
      <xdr:nvSpPr>
        <xdr:cNvPr id="215" name="テキスト ボックス 214"/>
        <xdr:cNvSpPr txBox="1"/>
      </xdr:nvSpPr>
      <xdr:spPr>
        <a:xfrm>
          <a:off x="3733800" y="1452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23675</xdr:rowOff>
    </xdr:from>
    <xdr:to>
      <xdr:col>15</xdr:col>
      <xdr:colOff>133350</xdr:colOff>
      <xdr:row>84</xdr:row>
      <xdr:rowOff>125275</xdr:rowOff>
    </xdr:to>
    <xdr:sp macro="" textlink="">
      <xdr:nvSpPr>
        <xdr:cNvPr id="216" name="楕円 215"/>
        <xdr:cNvSpPr/>
      </xdr:nvSpPr>
      <xdr:spPr>
        <a:xfrm>
          <a:off x="3175000" y="144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110052</xdr:rowOff>
    </xdr:from>
    <xdr:ext cx="762000" cy="259045"/>
    <xdr:sp macro="" textlink="">
      <xdr:nvSpPr>
        <xdr:cNvPr id="217" name="テキスト ボックス 216"/>
        <xdr:cNvSpPr txBox="1"/>
      </xdr:nvSpPr>
      <xdr:spPr>
        <a:xfrm>
          <a:off x="2844800" y="145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15534</xdr:rowOff>
    </xdr:from>
    <xdr:to>
      <xdr:col>11</xdr:col>
      <xdr:colOff>82550</xdr:colOff>
      <xdr:row>84</xdr:row>
      <xdr:rowOff>117134</xdr:rowOff>
    </xdr:to>
    <xdr:sp macro="" textlink="">
      <xdr:nvSpPr>
        <xdr:cNvPr id="218" name="楕円 217"/>
        <xdr:cNvSpPr/>
      </xdr:nvSpPr>
      <xdr:spPr>
        <a:xfrm>
          <a:off x="2286000" y="1441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101911</xdr:rowOff>
    </xdr:from>
    <xdr:ext cx="762000" cy="259045"/>
    <xdr:sp macro="" textlink="">
      <xdr:nvSpPr>
        <xdr:cNvPr id="219" name="テキスト ボックス 218"/>
        <xdr:cNvSpPr txBox="1"/>
      </xdr:nvSpPr>
      <xdr:spPr>
        <a:xfrm>
          <a:off x="1955800" y="1450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49341</xdr:rowOff>
    </xdr:from>
    <xdr:to>
      <xdr:col>7</xdr:col>
      <xdr:colOff>31750</xdr:colOff>
      <xdr:row>84</xdr:row>
      <xdr:rowOff>150941</xdr:rowOff>
    </xdr:to>
    <xdr:sp macro="" textlink="">
      <xdr:nvSpPr>
        <xdr:cNvPr id="220" name="楕円 219"/>
        <xdr:cNvSpPr/>
      </xdr:nvSpPr>
      <xdr:spPr>
        <a:xfrm>
          <a:off x="1397000" y="1445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135718</xdr:rowOff>
    </xdr:from>
    <xdr:ext cx="762000" cy="259045"/>
    <xdr:sp macro="" textlink="">
      <xdr:nvSpPr>
        <xdr:cNvPr id="221" name="テキスト ボックス 220"/>
        <xdr:cNvSpPr txBox="1"/>
      </xdr:nvSpPr>
      <xdr:spPr>
        <a:xfrm>
          <a:off x="1066800" y="14537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給与水準については、過去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とも類似団体と比較するといずれの年も下回っているが、指数としては若干の上昇となった。類似団体よりは下回っているものの、全国町村の平均値よりは上回っていることから、これらのことも考慮しながら、適正な給与水準とな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2" name="直線コネクタ 251"/>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13607</xdr:rowOff>
    </xdr:from>
    <xdr:to>
      <xdr:col>81</xdr:col>
      <xdr:colOff>44450</xdr:colOff>
      <xdr:row>84</xdr:row>
      <xdr:rowOff>151493</xdr:rowOff>
    </xdr:to>
    <xdr:cxnSp macro="">
      <xdr:nvCxnSpPr>
        <xdr:cNvPr id="257" name="直線コネクタ 256"/>
        <xdr:cNvCxnSpPr/>
      </xdr:nvCxnSpPr>
      <xdr:spPr>
        <a:xfrm>
          <a:off x="16179800" y="14415407"/>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8"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9" name="フローチャート: 判断 258"/>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84</xdr:row>
      <xdr:rowOff>65314</xdr:rowOff>
    </xdr:to>
    <xdr:cxnSp macro="">
      <xdr:nvCxnSpPr>
        <xdr:cNvPr id="260" name="直線コネクタ 259"/>
        <xdr:cNvCxnSpPr/>
      </xdr:nvCxnSpPr>
      <xdr:spPr>
        <a:xfrm flipV="1">
          <a:off x="15290800" y="144154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2" name="テキスト ボックス 261"/>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65314</xdr:rowOff>
    </xdr:to>
    <xdr:cxnSp macro="">
      <xdr:nvCxnSpPr>
        <xdr:cNvPr id="263" name="直線コネクタ 262"/>
        <xdr:cNvCxnSpPr/>
      </xdr:nvCxnSpPr>
      <xdr:spPr>
        <a:xfrm>
          <a:off x="14401800" y="144154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5" name="テキスト ボックス 264"/>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84</xdr:row>
      <xdr:rowOff>13607</xdr:rowOff>
    </xdr:to>
    <xdr:cxnSp macro="">
      <xdr:nvCxnSpPr>
        <xdr:cNvPr id="266" name="直線コネクタ 265"/>
        <xdr:cNvCxnSpPr/>
      </xdr:nvCxnSpPr>
      <xdr:spPr>
        <a:xfrm>
          <a:off x="13512800" y="14156871"/>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9" name="フローチャート: 判断 268"/>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0" name="テキスト ボックス 269"/>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100693</xdr:rowOff>
    </xdr:from>
    <xdr:to>
      <xdr:col>81</xdr:col>
      <xdr:colOff>95250</xdr:colOff>
      <xdr:row>85</xdr:row>
      <xdr:rowOff>30843</xdr:rowOff>
    </xdr:to>
    <xdr:sp macro="" textlink="">
      <xdr:nvSpPr>
        <xdr:cNvPr id="276" name="楕円 275"/>
        <xdr:cNvSpPr/>
      </xdr:nvSpPr>
      <xdr:spPr>
        <a:xfrm>
          <a:off x="169672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117220</xdr:rowOff>
    </xdr:from>
    <xdr:ext cx="762000" cy="259045"/>
    <xdr:sp macro="" textlink="">
      <xdr:nvSpPr>
        <xdr:cNvPr id="277" name="給与水準   （国との比較）該当値テキスト"/>
        <xdr:cNvSpPr txBox="1"/>
      </xdr:nvSpPr>
      <xdr:spPr>
        <a:xfrm>
          <a:off x="17106900" y="1434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134257</xdr:rowOff>
    </xdr:from>
    <xdr:to>
      <xdr:col>77</xdr:col>
      <xdr:colOff>95250</xdr:colOff>
      <xdr:row>84</xdr:row>
      <xdr:rowOff>64407</xdr:rowOff>
    </xdr:to>
    <xdr:sp macro="" textlink="">
      <xdr:nvSpPr>
        <xdr:cNvPr id="278" name="楕円 277"/>
        <xdr:cNvSpPr/>
      </xdr:nvSpPr>
      <xdr:spPr>
        <a:xfrm>
          <a:off x="16129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79" name="テキスト ボックス 278"/>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0" name="楕円 279"/>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81" name="テキスト ボックス 280"/>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134257</xdr:rowOff>
    </xdr:from>
    <xdr:to>
      <xdr:col>68</xdr:col>
      <xdr:colOff>203200</xdr:colOff>
      <xdr:row>84</xdr:row>
      <xdr:rowOff>64407</xdr:rowOff>
    </xdr:to>
    <xdr:sp macro="" textlink="">
      <xdr:nvSpPr>
        <xdr:cNvPr id="282" name="楕円 281"/>
        <xdr:cNvSpPr/>
      </xdr:nvSpPr>
      <xdr:spPr>
        <a:xfrm>
          <a:off x="14351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74584</xdr:rowOff>
    </xdr:from>
    <xdr:ext cx="762000" cy="259045"/>
    <xdr:sp macro="" textlink="">
      <xdr:nvSpPr>
        <xdr:cNvPr id="283" name="テキスト ボックス 282"/>
        <xdr:cNvSpPr txBox="1"/>
      </xdr:nvSpPr>
      <xdr:spPr>
        <a:xfrm>
          <a:off x="14020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47171</xdr:rowOff>
    </xdr:from>
    <xdr:to>
      <xdr:col>64</xdr:col>
      <xdr:colOff>152400</xdr:colOff>
      <xdr:row>82</xdr:row>
      <xdr:rowOff>148771</xdr:rowOff>
    </xdr:to>
    <xdr:sp macro="" textlink="">
      <xdr:nvSpPr>
        <xdr:cNvPr id="284" name="楕円 283"/>
        <xdr:cNvSpPr/>
      </xdr:nvSpPr>
      <xdr:spPr>
        <a:xfrm>
          <a:off x="13462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158948</xdr:rowOff>
    </xdr:from>
    <xdr:ext cx="762000" cy="259045"/>
    <xdr:sp macro="" textlink="">
      <xdr:nvSpPr>
        <xdr:cNvPr id="285" name="テキスト ボックス 284"/>
        <xdr:cNvSpPr txBox="1"/>
      </xdr:nvSpPr>
      <xdr:spPr>
        <a:xfrm>
          <a:off x="13131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毎年減少してきているものの、類似団体平均値を上回っている。これは当町の地理的要因が影響しており、富士五湖の内、４湖を抱えその湖畔に集落が点在するため、公共施設の集約が困難な状況もある。　合併後に行ってきた退職者の補充を最小限に行うことで、年々類似団体平均値との差は小さくなってきている。　今後も継続し、順次、類似団体平均に近づくよう職員数を削減していくことに努める。　今後も指定管理者制度の活用や民間委託を進め、できるものについては順次移行するよう考慮する。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7" name="直線コネクタ 316"/>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8"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9" name="直線コネクタ 318"/>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20"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21" name="直線コネクタ 320"/>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453</xdr:rowOff>
    </xdr:from>
    <xdr:to>
      <xdr:col>81</xdr:col>
      <xdr:colOff>44450</xdr:colOff>
      <xdr:row>61</xdr:row>
      <xdr:rowOff>2177</xdr:rowOff>
    </xdr:to>
    <xdr:cxnSp macro="">
      <xdr:nvCxnSpPr>
        <xdr:cNvPr id="322" name="直線コネクタ 321"/>
        <xdr:cNvCxnSpPr/>
      </xdr:nvCxnSpPr>
      <xdr:spPr>
        <a:xfrm flipV="1">
          <a:off x="16179800" y="10458903"/>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23" name="定員管理の状況平均値テキスト"/>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4" name="フローチャート: 判断 323"/>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2177</xdr:rowOff>
    </xdr:from>
    <xdr:to>
      <xdr:col>77</xdr:col>
      <xdr:colOff>44450</xdr:colOff>
      <xdr:row>61</xdr:row>
      <xdr:rowOff>26307</xdr:rowOff>
    </xdr:to>
    <xdr:cxnSp macro="">
      <xdr:nvCxnSpPr>
        <xdr:cNvPr id="325" name="直線コネクタ 324"/>
        <xdr:cNvCxnSpPr/>
      </xdr:nvCxnSpPr>
      <xdr:spPr>
        <a:xfrm flipV="1">
          <a:off x="15290800" y="1046062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6" name="フローチャート: 判断 325"/>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7" name="テキスト ボックス 326"/>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26307</xdr:rowOff>
    </xdr:from>
    <xdr:to>
      <xdr:col>72</xdr:col>
      <xdr:colOff>203200</xdr:colOff>
      <xdr:row>61</xdr:row>
      <xdr:rowOff>31478</xdr:rowOff>
    </xdr:to>
    <xdr:cxnSp macro="">
      <xdr:nvCxnSpPr>
        <xdr:cNvPr id="328" name="直線コネクタ 327"/>
        <xdr:cNvCxnSpPr/>
      </xdr:nvCxnSpPr>
      <xdr:spPr>
        <a:xfrm flipV="1">
          <a:off x="14401800" y="10484757"/>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9" name="フローチャート: 判断 328"/>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30" name="テキスト ボックス 329"/>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31478</xdr:rowOff>
    </xdr:from>
    <xdr:to>
      <xdr:col>68</xdr:col>
      <xdr:colOff>152400</xdr:colOff>
      <xdr:row>61</xdr:row>
      <xdr:rowOff>52160</xdr:rowOff>
    </xdr:to>
    <xdr:cxnSp macro="">
      <xdr:nvCxnSpPr>
        <xdr:cNvPr id="331" name="直線コネクタ 330"/>
        <xdr:cNvCxnSpPr/>
      </xdr:nvCxnSpPr>
      <xdr:spPr>
        <a:xfrm flipV="1">
          <a:off x="13512800" y="10489928"/>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2" name="フローチャート: 判断 331"/>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33" name="テキスト ボックス 332"/>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4" name="フローチャート: 判断 333"/>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5" name="テキスト ボックス 334"/>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121103</xdr:rowOff>
    </xdr:from>
    <xdr:to>
      <xdr:col>81</xdr:col>
      <xdr:colOff>95250</xdr:colOff>
      <xdr:row>61</xdr:row>
      <xdr:rowOff>51253</xdr:rowOff>
    </xdr:to>
    <xdr:sp macro="" textlink="">
      <xdr:nvSpPr>
        <xdr:cNvPr id="341" name="楕円 340"/>
        <xdr:cNvSpPr/>
      </xdr:nvSpPr>
      <xdr:spPr>
        <a:xfrm>
          <a:off x="16967200" y="104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93180</xdr:rowOff>
    </xdr:from>
    <xdr:ext cx="762000" cy="259045"/>
    <xdr:sp macro="" textlink="">
      <xdr:nvSpPr>
        <xdr:cNvPr id="342" name="定員管理の状況該当値テキスト"/>
        <xdr:cNvSpPr txBox="1"/>
      </xdr:nvSpPr>
      <xdr:spPr>
        <a:xfrm>
          <a:off x="17106900" y="1038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122827</xdr:rowOff>
    </xdr:from>
    <xdr:to>
      <xdr:col>77</xdr:col>
      <xdr:colOff>95250</xdr:colOff>
      <xdr:row>61</xdr:row>
      <xdr:rowOff>52977</xdr:rowOff>
    </xdr:to>
    <xdr:sp macro="" textlink="">
      <xdr:nvSpPr>
        <xdr:cNvPr id="343" name="楕円 342"/>
        <xdr:cNvSpPr/>
      </xdr:nvSpPr>
      <xdr:spPr>
        <a:xfrm>
          <a:off x="16129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macro="" textlink="">
      <xdr:nvSpPr>
        <xdr:cNvPr id="344" name="テキスト ボックス 343"/>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146957</xdr:rowOff>
    </xdr:from>
    <xdr:to>
      <xdr:col>73</xdr:col>
      <xdr:colOff>44450</xdr:colOff>
      <xdr:row>61</xdr:row>
      <xdr:rowOff>77107</xdr:rowOff>
    </xdr:to>
    <xdr:sp macro="" textlink="">
      <xdr:nvSpPr>
        <xdr:cNvPr id="345" name="楕円 344"/>
        <xdr:cNvSpPr/>
      </xdr:nvSpPr>
      <xdr:spPr>
        <a:xfrm>
          <a:off x="15240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61884</xdr:rowOff>
    </xdr:from>
    <xdr:ext cx="762000" cy="259045"/>
    <xdr:sp macro="" textlink="">
      <xdr:nvSpPr>
        <xdr:cNvPr id="346" name="テキスト ボックス 345"/>
        <xdr:cNvSpPr txBox="1"/>
      </xdr:nvSpPr>
      <xdr:spPr>
        <a:xfrm>
          <a:off x="14909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152128</xdr:rowOff>
    </xdr:from>
    <xdr:to>
      <xdr:col>68</xdr:col>
      <xdr:colOff>203200</xdr:colOff>
      <xdr:row>61</xdr:row>
      <xdr:rowOff>82278</xdr:rowOff>
    </xdr:to>
    <xdr:sp macro="" textlink="">
      <xdr:nvSpPr>
        <xdr:cNvPr id="347" name="楕円 346"/>
        <xdr:cNvSpPr/>
      </xdr:nvSpPr>
      <xdr:spPr>
        <a:xfrm>
          <a:off x="14351000" y="104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67055</xdr:rowOff>
    </xdr:from>
    <xdr:ext cx="762000" cy="259045"/>
    <xdr:sp macro="" textlink="">
      <xdr:nvSpPr>
        <xdr:cNvPr id="348" name="テキスト ボックス 347"/>
        <xdr:cNvSpPr txBox="1"/>
      </xdr:nvSpPr>
      <xdr:spPr>
        <a:xfrm>
          <a:off x="14020800" y="105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1360</xdr:rowOff>
    </xdr:from>
    <xdr:to>
      <xdr:col>64</xdr:col>
      <xdr:colOff>152400</xdr:colOff>
      <xdr:row>61</xdr:row>
      <xdr:rowOff>102960</xdr:rowOff>
    </xdr:to>
    <xdr:sp macro="" textlink="">
      <xdr:nvSpPr>
        <xdr:cNvPr id="349" name="楕円 348"/>
        <xdr:cNvSpPr/>
      </xdr:nvSpPr>
      <xdr:spPr>
        <a:xfrm>
          <a:off x="13462000" y="104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87737</xdr:rowOff>
    </xdr:from>
    <xdr:ext cx="762000" cy="259045"/>
    <xdr:sp macro="" textlink="">
      <xdr:nvSpPr>
        <xdr:cNvPr id="350" name="テキスト ボックス 349"/>
        <xdr:cNvSpPr txBox="1"/>
      </xdr:nvSpPr>
      <xdr:spPr>
        <a:xfrm>
          <a:off x="13131800" y="1054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実質公債費比率については、過去において減少傾向であったが、平成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年度から上昇し、令和元年度においても</a:t>
          </a:r>
          <a:r>
            <a:rPr kumimoji="1" lang="en-US" altLang="ja-JP" sz="1000">
              <a:latin typeface="ＭＳ Ｐゴシック" panose="020B0600070205080204" pitchFamily="50" charset="-128"/>
              <a:ea typeface="ＭＳ Ｐゴシック" panose="020B0600070205080204" pitchFamily="50" charset="-128"/>
            </a:rPr>
            <a:t>9.2</a:t>
          </a:r>
          <a:r>
            <a:rPr kumimoji="1" lang="ja-JP" altLang="en-US" sz="1000">
              <a:latin typeface="ＭＳ Ｐゴシック" panose="020B0600070205080204" pitchFamily="50" charset="-128"/>
              <a:ea typeface="ＭＳ Ｐゴシック" panose="020B0600070205080204" pitchFamily="50" charset="-128"/>
            </a:rPr>
            <a:t>％と、前年度同様</a:t>
          </a:r>
          <a:r>
            <a:rPr kumimoji="1" lang="en-US" altLang="ja-JP" sz="1000">
              <a:latin typeface="ＭＳ Ｐゴシック" panose="020B0600070205080204" pitchFamily="50" charset="-128"/>
              <a:ea typeface="ＭＳ Ｐゴシック" panose="020B0600070205080204" pitchFamily="50" charset="-128"/>
            </a:rPr>
            <a:t>0.2</a:t>
          </a:r>
          <a:r>
            <a:rPr kumimoji="1" lang="ja-JP" altLang="en-US" sz="1000">
              <a:latin typeface="ＭＳ Ｐゴシック" panose="020B0600070205080204" pitchFamily="50" charset="-128"/>
              <a:ea typeface="ＭＳ Ｐゴシック" panose="020B0600070205080204" pitchFamily="50" charset="-128"/>
            </a:rPr>
            <a:t>％上昇した。地方債の元利償還金や公営企業債の元利償還金に対する繰入金が若干ではあるが増加してきており、また一部事務組合が起債した地方債の元利償還金の償還が始まったことから、前年度よりも増加してきているが、債務負担行為に対する支出額が大幅に減少したことにより対前年比約</a:t>
          </a:r>
          <a:r>
            <a:rPr kumimoji="1" lang="en-US" altLang="ja-JP" sz="1000">
              <a:latin typeface="ＭＳ Ｐゴシック" panose="020B0600070205080204" pitchFamily="50" charset="-128"/>
              <a:ea typeface="ＭＳ Ｐゴシック" panose="020B0600070205080204" pitchFamily="50" charset="-128"/>
            </a:rPr>
            <a:t>1,700</a:t>
          </a:r>
          <a:r>
            <a:rPr kumimoji="1" lang="ja-JP" altLang="en-US" sz="1000">
              <a:latin typeface="ＭＳ Ｐゴシック" panose="020B0600070205080204" pitchFamily="50" charset="-128"/>
              <a:ea typeface="ＭＳ Ｐゴシック" panose="020B0600070205080204" pitchFamily="50" charset="-128"/>
            </a:rPr>
            <a:t>万円の減少となった。一方で補てん財源である算入公債費等においても、主に公債費への基準財政需要の増（事業費補正による基準財政需に参入された公債費）が約</a:t>
          </a:r>
          <a:r>
            <a:rPr kumimoji="1" lang="en-US" altLang="ja-JP" sz="1000">
              <a:latin typeface="ＭＳ Ｐゴシック" panose="020B0600070205080204" pitchFamily="50" charset="-128"/>
              <a:ea typeface="ＭＳ Ｐゴシック" panose="020B0600070205080204" pitchFamily="50" charset="-128"/>
            </a:rPr>
            <a:t>2,200</a:t>
          </a:r>
          <a:r>
            <a:rPr kumimoji="1" lang="ja-JP" altLang="en-US" sz="1000">
              <a:latin typeface="ＭＳ Ｐゴシック" panose="020B0600070205080204" pitchFamily="50" charset="-128"/>
              <a:ea typeface="ＭＳ Ｐゴシック" panose="020B0600070205080204" pitchFamily="50" charset="-128"/>
            </a:rPr>
            <a:t>万円の減となったこと等により、最終的には分子が約</a:t>
          </a:r>
          <a:r>
            <a:rPr kumimoji="1" lang="en-US" altLang="ja-JP" sz="1000">
              <a:latin typeface="ＭＳ Ｐゴシック" panose="020B0600070205080204" pitchFamily="50" charset="-128"/>
              <a:ea typeface="ＭＳ Ｐゴシック" panose="020B0600070205080204" pitchFamily="50" charset="-128"/>
            </a:rPr>
            <a:t>287</a:t>
          </a:r>
          <a:r>
            <a:rPr kumimoji="1" lang="ja-JP" altLang="en-US" sz="1000">
              <a:latin typeface="ＭＳ Ｐゴシック" panose="020B0600070205080204" pitchFamily="50" charset="-128"/>
              <a:ea typeface="ＭＳ Ｐゴシック" panose="020B0600070205080204" pitchFamily="50" charset="-128"/>
            </a:rPr>
            <a:t>万円の減額のみとなった。標準財政規模が昨年度より約</a:t>
          </a:r>
          <a:r>
            <a:rPr kumimoji="1" lang="en-US" altLang="ja-JP" sz="1000">
              <a:latin typeface="ＭＳ Ｐゴシック" panose="020B0600070205080204" pitchFamily="50" charset="-128"/>
              <a:ea typeface="ＭＳ Ｐゴシック" panose="020B0600070205080204" pitchFamily="50" charset="-128"/>
            </a:rPr>
            <a:t>2,100</a:t>
          </a:r>
          <a:r>
            <a:rPr kumimoji="1" lang="ja-JP" altLang="en-US" sz="1000">
              <a:latin typeface="ＭＳ Ｐゴシック" panose="020B0600070205080204" pitchFamily="50" charset="-128"/>
              <a:ea typeface="ＭＳ Ｐゴシック" panose="020B0600070205080204" pitchFamily="50" charset="-128"/>
            </a:rPr>
            <a:t>万円程増となったことにより単年度としては昨年度より減少したものの、</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か年平均では比較的低かった平成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年度の実質公債費比率が対象から外れたため、昨年度比</a:t>
          </a:r>
          <a:r>
            <a:rPr kumimoji="1" lang="en-US" altLang="ja-JP" sz="1000">
              <a:latin typeface="ＭＳ Ｐゴシック" panose="020B0600070205080204" pitchFamily="50" charset="-128"/>
              <a:ea typeface="ＭＳ Ｐゴシック" panose="020B0600070205080204" pitchFamily="50" charset="-128"/>
            </a:rPr>
            <a:t>0.2</a:t>
          </a:r>
          <a:r>
            <a:rPr kumimoji="1" lang="ja-JP" altLang="en-US" sz="1000">
              <a:latin typeface="ＭＳ Ｐゴシック" panose="020B0600070205080204" pitchFamily="50" charset="-128"/>
              <a:ea typeface="ＭＳ Ｐゴシック" panose="020B0600070205080204" pitchFamily="50" charset="-128"/>
            </a:rPr>
            <a:t>％の実質公債費比率の上昇となった。</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8" name="直線コネクタ 377"/>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9"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80" name="直線コネクタ 379"/>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42</xdr:row>
      <xdr:rowOff>121920</xdr:rowOff>
    </xdr:to>
    <xdr:cxnSp macro="">
      <xdr:nvCxnSpPr>
        <xdr:cNvPr id="383" name="直線コネクタ 382"/>
        <xdr:cNvCxnSpPr/>
      </xdr:nvCxnSpPr>
      <xdr:spPr>
        <a:xfrm>
          <a:off x="16179800" y="73067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4"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5" name="フローチャート: 判断 384"/>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89746</xdr:rowOff>
    </xdr:from>
    <xdr:to>
      <xdr:col>77</xdr:col>
      <xdr:colOff>44450</xdr:colOff>
      <xdr:row>42</xdr:row>
      <xdr:rowOff>105833</xdr:rowOff>
    </xdr:to>
    <xdr:cxnSp macro="">
      <xdr:nvCxnSpPr>
        <xdr:cNvPr id="386" name="直線コネクタ 385"/>
        <xdr:cNvCxnSpPr/>
      </xdr:nvCxnSpPr>
      <xdr:spPr>
        <a:xfrm>
          <a:off x="15290800" y="72906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7" name="フローチャート: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8" name="テキスト ボックス 387"/>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89746</xdr:rowOff>
    </xdr:from>
    <xdr:to>
      <xdr:col>72</xdr:col>
      <xdr:colOff>203200</xdr:colOff>
      <xdr:row>42</xdr:row>
      <xdr:rowOff>97790</xdr:rowOff>
    </xdr:to>
    <xdr:cxnSp macro="">
      <xdr:nvCxnSpPr>
        <xdr:cNvPr id="389" name="直線コネクタ 388"/>
        <xdr:cNvCxnSpPr/>
      </xdr:nvCxnSpPr>
      <xdr:spPr>
        <a:xfrm flipV="1">
          <a:off x="14401800" y="72906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97790</xdr:rowOff>
    </xdr:from>
    <xdr:to>
      <xdr:col>68</xdr:col>
      <xdr:colOff>152400</xdr:colOff>
      <xdr:row>42</xdr:row>
      <xdr:rowOff>170180</xdr:rowOff>
    </xdr:to>
    <xdr:cxnSp macro="">
      <xdr:nvCxnSpPr>
        <xdr:cNvPr id="392" name="直線コネクタ 391"/>
        <xdr:cNvCxnSpPr/>
      </xdr:nvCxnSpPr>
      <xdr:spPr>
        <a:xfrm flipV="1">
          <a:off x="13512800" y="72986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402" name="楕円 401"/>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403" name="公債費負担の状況該当値テキスト"/>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55033</xdr:rowOff>
    </xdr:from>
    <xdr:to>
      <xdr:col>77</xdr:col>
      <xdr:colOff>95250</xdr:colOff>
      <xdr:row>42</xdr:row>
      <xdr:rowOff>156633</xdr:rowOff>
    </xdr:to>
    <xdr:sp macro="" textlink="">
      <xdr:nvSpPr>
        <xdr:cNvPr id="404" name="楕円 403"/>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141410</xdr:rowOff>
    </xdr:from>
    <xdr:ext cx="736600" cy="259045"/>
    <xdr:sp macro="" textlink="">
      <xdr:nvSpPr>
        <xdr:cNvPr id="405" name="テキスト ボックス 404"/>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38946</xdr:rowOff>
    </xdr:from>
    <xdr:to>
      <xdr:col>73</xdr:col>
      <xdr:colOff>44450</xdr:colOff>
      <xdr:row>42</xdr:row>
      <xdr:rowOff>140546</xdr:rowOff>
    </xdr:to>
    <xdr:sp macro="" textlink="">
      <xdr:nvSpPr>
        <xdr:cNvPr id="406" name="楕円 405"/>
        <xdr:cNvSpPr/>
      </xdr:nvSpPr>
      <xdr:spPr>
        <a:xfrm>
          <a:off x="15240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407" name="テキスト ボックス 406"/>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08" name="楕円 407"/>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409" name="テキスト ボックス 408"/>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10" name="楕円 409"/>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11" name="テキスト ボックス 410"/>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将来負担額は、前年度より</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％減少した。将来負担額においては、債務負担行為に基づく支出予定額が約</a:t>
          </a:r>
          <a:r>
            <a:rPr kumimoji="1" lang="en-US" altLang="ja-JP" sz="1100">
              <a:latin typeface="ＭＳ Ｐゴシック" panose="020B0600070205080204" pitchFamily="50" charset="-128"/>
              <a:ea typeface="ＭＳ Ｐゴシック" panose="020B0600070205080204" pitchFamily="50" charset="-128"/>
            </a:rPr>
            <a:t>6,700</a:t>
          </a:r>
          <a:r>
            <a:rPr kumimoji="1" lang="ja-JP" altLang="en-US" sz="1100">
              <a:latin typeface="ＭＳ Ｐゴシック" panose="020B0600070205080204" pitchFamily="50" charset="-128"/>
              <a:ea typeface="ＭＳ Ｐゴシック" panose="020B0600070205080204" pitchFamily="50" charset="-128"/>
            </a:rPr>
            <a:t>万円減少になったものの、地方債残高が約</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9,100</a:t>
          </a:r>
          <a:r>
            <a:rPr kumimoji="1" lang="ja-JP" altLang="en-US" sz="1100">
              <a:latin typeface="ＭＳ Ｐゴシック" panose="020B0600070205080204" pitchFamily="50" charset="-128"/>
              <a:ea typeface="ＭＳ Ｐゴシック" panose="020B0600070205080204" pitchFamily="50" charset="-128"/>
            </a:rPr>
            <a:t>万円増額となったことや公共下水道事業等公営企業への繰入予定額が約</a:t>
          </a:r>
          <a:r>
            <a:rPr kumimoji="1" lang="en-US" altLang="ja-JP" sz="1100">
              <a:latin typeface="ＭＳ Ｐゴシック" panose="020B0600070205080204" pitchFamily="50" charset="-128"/>
              <a:ea typeface="ＭＳ Ｐゴシック" panose="020B0600070205080204" pitchFamily="50" charset="-128"/>
            </a:rPr>
            <a:t>2,700</a:t>
          </a:r>
          <a:r>
            <a:rPr kumimoji="1" lang="ja-JP" altLang="en-US" sz="1100">
              <a:latin typeface="ＭＳ Ｐゴシック" panose="020B0600070205080204" pitchFamily="50" charset="-128"/>
              <a:ea typeface="ＭＳ Ｐゴシック" panose="020B0600070205080204" pitchFamily="50" charset="-128"/>
            </a:rPr>
            <a:t>万円増加したことにより、対前年度比約</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5,900</a:t>
          </a:r>
          <a:r>
            <a:rPr kumimoji="1" lang="ja-JP" altLang="en-US" sz="1100">
              <a:latin typeface="ＭＳ Ｐゴシック" panose="020B0600070205080204" pitchFamily="50" charset="-128"/>
              <a:ea typeface="ＭＳ Ｐゴシック" panose="020B0600070205080204" pitchFamily="50" charset="-128"/>
            </a:rPr>
            <a:t>万円増加した。　充当可能財源等においては、公共施設建設基金等の積み立てにより充当可能基金が約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9,300</a:t>
          </a:r>
          <a:r>
            <a:rPr kumimoji="1" lang="ja-JP" altLang="en-US" sz="1100">
              <a:latin typeface="ＭＳ Ｐゴシック" panose="020B0600070205080204" pitchFamily="50" charset="-128"/>
              <a:ea typeface="ＭＳ Ｐゴシック" panose="020B0600070205080204" pitchFamily="50" charset="-128"/>
            </a:rPr>
            <a:t>万円の増額となったほか、基準財政需要額見込額が約</a:t>
          </a:r>
          <a:r>
            <a:rPr kumimoji="1" lang="en-US" altLang="ja-JP" sz="1100">
              <a:latin typeface="ＭＳ Ｐゴシック" panose="020B0600070205080204" pitchFamily="50" charset="-128"/>
              <a:ea typeface="ＭＳ Ｐゴシック" panose="020B0600070205080204" pitchFamily="50" charset="-128"/>
            </a:rPr>
            <a:t>4,270</a:t>
          </a:r>
          <a:r>
            <a:rPr kumimoji="1" lang="ja-JP" altLang="en-US" sz="1100">
              <a:latin typeface="ＭＳ Ｐゴシック" panose="020B0600070205080204" pitchFamily="50" charset="-128"/>
              <a:ea typeface="ＭＳ Ｐゴシック" panose="020B0600070205080204" pitchFamily="50" charset="-128"/>
            </a:rPr>
            <a:t>万円増額になったことにより、全体として約</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2,300</a:t>
          </a:r>
          <a:r>
            <a:rPr kumimoji="1" lang="ja-JP" altLang="en-US" sz="1100">
              <a:latin typeface="ＭＳ Ｐゴシック" panose="020B0600070205080204" pitchFamily="50" charset="-128"/>
              <a:ea typeface="ＭＳ Ｐゴシック" panose="020B0600070205080204" pitchFamily="50" charset="-128"/>
            </a:rPr>
            <a:t>万円の増となり、実質的な将来負担額（分子）としては約</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6,300</a:t>
          </a:r>
          <a:r>
            <a:rPr kumimoji="1" lang="ja-JP" altLang="en-US" sz="1100">
              <a:latin typeface="ＭＳ Ｐゴシック" panose="020B0600070205080204" pitchFamily="50" charset="-128"/>
              <a:ea typeface="ＭＳ Ｐゴシック" panose="020B0600070205080204" pitchFamily="50" charset="-128"/>
            </a:rPr>
            <a:t>万円の減少となったことが主な要因である。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2" name="直線コネクタ 441"/>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3"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4" name="直線コネクタ 443"/>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45478</xdr:rowOff>
    </xdr:from>
    <xdr:to>
      <xdr:col>81</xdr:col>
      <xdr:colOff>44450</xdr:colOff>
      <xdr:row>17</xdr:row>
      <xdr:rowOff>78800</xdr:rowOff>
    </xdr:to>
    <xdr:cxnSp macro="">
      <xdr:nvCxnSpPr>
        <xdr:cNvPr id="447" name="直線コネクタ 446"/>
        <xdr:cNvCxnSpPr/>
      </xdr:nvCxnSpPr>
      <xdr:spPr>
        <a:xfrm flipV="1">
          <a:off x="16179800" y="2960128"/>
          <a:ext cx="8382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8" name="将来負担の状況平均値テキスト"/>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9" name="フローチャート: 判断 448"/>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4112</xdr:rowOff>
    </xdr:from>
    <xdr:to>
      <xdr:col>77</xdr:col>
      <xdr:colOff>44450</xdr:colOff>
      <xdr:row>17</xdr:row>
      <xdr:rowOff>78800</xdr:rowOff>
    </xdr:to>
    <xdr:cxnSp macro="">
      <xdr:nvCxnSpPr>
        <xdr:cNvPr id="450" name="直線コネクタ 449"/>
        <xdr:cNvCxnSpPr/>
      </xdr:nvCxnSpPr>
      <xdr:spPr>
        <a:xfrm>
          <a:off x="15290800" y="2918762"/>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51" name="フローチャート: 判断 450"/>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2" name="テキスト ボックス 451"/>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4112</xdr:rowOff>
    </xdr:from>
    <xdr:to>
      <xdr:col>72</xdr:col>
      <xdr:colOff>203200</xdr:colOff>
      <xdr:row>17</xdr:row>
      <xdr:rowOff>52372</xdr:rowOff>
    </xdr:to>
    <xdr:cxnSp macro="">
      <xdr:nvCxnSpPr>
        <xdr:cNvPr id="453" name="直線コネクタ 452"/>
        <xdr:cNvCxnSpPr/>
      </xdr:nvCxnSpPr>
      <xdr:spPr>
        <a:xfrm flipV="1">
          <a:off x="14401800" y="291876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4" name="フローチャート: 判断 453"/>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5" name="テキスト ボックス 454"/>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45478</xdr:rowOff>
    </xdr:from>
    <xdr:to>
      <xdr:col>68</xdr:col>
      <xdr:colOff>152400</xdr:colOff>
      <xdr:row>17</xdr:row>
      <xdr:rowOff>52372</xdr:rowOff>
    </xdr:to>
    <xdr:cxnSp macro="">
      <xdr:nvCxnSpPr>
        <xdr:cNvPr id="456" name="直線コネクタ 455"/>
        <xdr:cNvCxnSpPr/>
      </xdr:nvCxnSpPr>
      <xdr:spPr>
        <a:xfrm>
          <a:off x="13512800" y="296012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7" name="フローチャート: 判断 456"/>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8" name="テキスト ボックス 457"/>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9" name="フローチャート: 判断 458"/>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60" name="テキスト ボックス 459"/>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166128</xdr:rowOff>
    </xdr:from>
    <xdr:to>
      <xdr:col>81</xdr:col>
      <xdr:colOff>95250</xdr:colOff>
      <xdr:row>17</xdr:row>
      <xdr:rowOff>96278</xdr:rowOff>
    </xdr:to>
    <xdr:sp macro="" textlink="">
      <xdr:nvSpPr>
        <xdr:cNvPr id="466" name="楕円 465"/>
        <xdr:cNvSpPr/>
      </xdr:nvSpPr>
      <xdr:spPr>
        <a:xfrm>
          <a:off x="16967200" y="29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138205</xdr:rowOff>
    </xdr:from>
    <xdr:ext cx="762000" cy="259045"/>
    <xdr:sp macro="" textlink="">
      <xdr:nvSpPr>
        <xdr:cNvPr id="467" name="将来負担の状況該当値テキスト"/>
        <xdr:cNvSpPr txBox="1"/>
      </xdr:nvSpPr>
      <xdr:spPr>
        <a:xfrm>
          <a:off x="17106900" y="288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28000</xdr:rowOff>
    </xdr:from>
    <xdr:to>
      <xdr:col>77</xdr:col>
      <xdr:colOff>95250</xdr:colOff>
      <xdr:row>17</xdr:row>
      <xdr:rowOff>129600</xdr:rowOff>
    </xdr:to>
    <xdr:sp macro="" textlink="">
      <xdr:nvSpPr>
        <xdr:cNvPr id="468" name="楕円 467"/>
        <xdr:cNvSpPr/>
      </xdr:nvSpPr>
      <xdr:spPr>
        <a:xfrm>
          <a:off x="16129000" y="294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114377</xdr:rowOff>
    </xdr:from>
    <xdr:ext cx="736600" cy="259045"/>
    <xdr:sp macro="" textlink="">
      <xdr:nvSpPr>
        <xdr:cNvPr id="469" name="テキスト ボックス 468"/>
        <xdr:cNvSpPr txBox="1"/>
      </xdr:nvSpPr>
      <xdr:spPr>
        <a:xfrm>
          <a:off x="15798800" y="302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124762</xdr:rowOff>
    </xdr:from>
    <xdr:to>
      <xdr:col>73</xdr:col>
      <xdr:colOff>44450</xdr:colOff>
      <xdr:row>17</xdr:row>
      <xdr:rowOff>54912</xdr:rowOff>
    </xdr:to>
    <xdr:sp macro="" textlink="">
      <xdr:nvSpPr>
        <xdr:cNvPr id="470" name="楕円 469"/>
        <xdr:cNvSpPr/>
      </xdr:nvSpPr>
      <xdr:spPr>
        <a:xfrm>
          <a:off x="15240000" y="286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39689</xdr:rowOff>
    </xdr:from>
    <xdr:ext cx="762000" cy="259045"/>
    <xdr:sp macro="" textlink="">
      <xdr:nvSpPr>
        <xdr:cNvPr id="471" name="テキスト ボックス 470"/>
        <xdr:cNvSpPr txBox="1"/>
      </xdr:nvSpPr>
      <xdr:spPr>
        <a:xfrm>
          <a:off x="14909800" y="295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1572</xdr:rowOff>
    </xdr:from>
    <xdr:to>
      <xdr:col>68</xdr:col>
      <xdr:colOff>203200</xdr:colOff>
      <xdr:row>17</xdr:row>
      <xdr:rowOff>103172</xdr:rowOff>
    </xdr:to>
    <xdr:sp macro="" textlink="">
      <xdr:nvSpPr>
        <xdr:cNvPr id="472" name="楕円 471"/>
        <xdr:cNvSpPr/>
      </xdr:nvSpPr>
      <xdr:spPr>
        <a:xfrm>
          <a:off x="14351000" y="29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87949</xdr:rowOff>
    </xdr:from>
    <xdr:ext cx="762000" cy="259045"/>
    <xdr:sp macro="" textlink="">
      <xdr:nvSpPr>
        <xdr:cNvPr id="473" name="テキスト ボックス 472"/>
        <xdr:cNvSpPr txBox="1"/>
      </xdr:nvSpPr>
      <xdr:spPr>
        <a:xfrm>
          <a:off x="14020800" y="300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166128</xdr:rowOff>
    </xdr:from>
    <xdr:to>
      <xdr:col>64</xdr:col>
      <xdr:colOff>152400</xdr:colOff>
      <xdr:row>17</xdr:row>
      <xdr:rowOff>96278</xdr:rowOff>
    </xdr:to>
    <xdr:sp macro="" textlink="">
      <xdr:nvSpPr>
        <xdr:cNvPr id="474" name="楕円 473"/>
        <xdr:cNvSpPr/>
      </xdr:nvSpPr>
      <xdr:spPr>
        <a:xfrm>
          <a:off x="13462000" y="29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81055</xdr:rowOff>
    </xdr:from>
    <xdr:ext cx="762000" cy="259045"/>
    <xdr:sp macro="" textlink="">
      <xdr:nvSpPr>
        <xdr:cNvPr id="475" name="テキスト ボックス 474"/>
        <xdr:cNvSpPr txBox="1"/>
      </xdr:nvSpPr>
      <xdr:spPr>
        <a:xfrm>
          <a:off x="13131800" y="299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26,674
26,144
158.40
13,447,587
12,446,499
864,856
7,688,382
18,635,467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となった。人件費の総額が減少し、地方税等の増加により歳入一般財源が増加したことにより、比率としては若干減少したことが主な要因である。当町は富士五湖の内、４湖を抱えその湖畔に集落が点在するため、公共施設の集約が困難な状況があり、人員を削減することが難しくなっており、また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年度から始まる会計年度任用職員制度により、人件費が大幅に増加する見込みであるため、人件費の削減のため指定管理の導入などを検討していく必要がある。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136144</xdr:rowOff>
    </xdr:from>
    <xdr:to>
      <xdr:col>24</xdr:col>
      <xdr:colOff>25400</xdr:colOff>
      <xdr:row>34</xdr:row>
      <xdr:rowOff>145288</xdr:rowOff>
    </xdr:to>
    <xdr:cxnSp macro="">
      <xdr:nvCxnSpPr>
        <xdr:cNvPr id="64" name="直線コネクタ 63"/>
        <xdr:cNvCxnSpPr/>
      </xdr:nvCxnSpPr>
      <xdr:spPr>
        <a:xfrm flipV="1">
          <a:off x="3987800" y="59654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145288</xdr:rowOff>
    </xdr:from>
    <xdr:to>
      <xdr:col>19</xdr:col>
      <xdr:colOff>187325</xdr:colOff>
      <xdr:row>34</xdr:row>
      <xdr:rowOff>154432</xdr:rowOff>
    </xdr:to>
    <xdr:cxnSp macro="">
      <xdr:nvCxnSpPr>
        <xdr:cNvPr id="67" name="直線コネクタ 66"/>
        <xdr:cNvCxnSpPr/>
      </xdr:nvCxnSpPr>
      <xdr:spPr>
        <a:xfrm flipV="1">
          <a:off x="3098800" y="59745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154432</xdr:rowOff>
    </xdr:from>
    <xdr:to>
      <xdr:col>15</xdr:col>
      <xdr:colOff>98425</xdr:colOff>
      <xdr:row>34</xdr:row>
      <xdr:rowOff>163576</xdr:rowOff>
    </xdr:to>
    <xdr:cxnSp macro="">
      <xdr:nvCxnSpPr>
        <xdr:cNvPr id="70" name="直線コネクタ 69"/>
        <xdr:cNvCxnSpPr/>
      </xdr:nvCxnSpPr>
      <xdr:spPr>
        <a:xfrm flipV="1">
          <a:off x="2209800" y="5983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140716</xdr:rowOff>
    </xdr:from>
    <xdr:to>
      <xdr:col>11</xdr:col>
      <xdr:colOff>9525</xdr:colOff>
      <xdr:row>34</xdr:row>
      <xdr:rowOff>163576</xdr:rowOff>
    </xdr:to>
    <xdr:cxnSp macro="">
      <xdr:nvCxnSpPr>
        <xdr:cNvPr id="73" name="直線コネクタ 72"/>
        <xdr:cNvCxnSpPr/>
      </xdr:nvCxnSpPr>
      <xdr:spPr>
        <a:xfrm>
          <a:off x="1320800" y="59700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85344</xdr:rowOff>
    </xdr:from>
    <xdr:to>
      <xdr:col>24</xdr:col>
      <xdr:colOff>76200</xdr:colOff>
      <xdr:row>35</xdr:row>
      <xdr:rowOff>15494</xdr:rowOff>
    </xdr:to>
    <xdr:sp macro="" textlink="">
      <xdr:nvSpPr>
        <xdr:cNvPr id="83" name="楕円 82"/>
        <xdr:cNvSpPr/>
      </xdr:nvSpPr>
      <xdr:spPr>
        <a:xfrm>
          <a:off x="4775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165371</xdr:rowOff>
    </xdr:from>
    <xdr:ext cx="762000" cy="259045"/>
    <xdr:sp macro="" textlink="">
      <xdr:nvSpPr>
        <xdr:cNvPr id="84" name="人件費該当値テキスト"/>
        <xdr:cNvSpPr txBox="1"/>
      </xdr:nvSpPr>
      <xdr:spPr>
        <a:xfrm>
          <a:off x="4914900" y="582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94488</xdr:rowOff>
    </xdr:from>
    <xdr:to>
      <xdr:col>20</xdr:col>
      <xdr:colOff>38100</xdr:colOff>
      <xdr:row>35</xdr:row>
      <xdr:rowOff>24638</xdr:rowOff>
    </xdr:to>
    <xdr:sp macro="" textlink="">
      <xdr:nvSpPr>
        <xdr:cNvPr id="85" name="楕円 84"/>
        <xdr:cNvSpPr/>
      </xdr:nvSpPr>
      <xdr:spPr>
        <a:xfrm>
          <a:off x="3937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86" name="テキスト ボックス 85"/>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103632</xdr:rowOff>
    </xdr:from>
    <xdr:to>
      <xdr:col>15</xdr:col>
      <xdr:colOff>149225</xdr:colOff>
      <xdr:row>35</xdr:row>
      <xdr:rowOff>33782</xdr:rowOff>
    </xdr:to>
    <xdr:sp macro="" textlink="">
      <xdr:nvSpPr>
        <xdr:cNvPr id="87" name="楕円 86"/>
        <xdr:cNvSpPr/>
      </xdr:nvSpPr>
      <xdr:spPr>
        <a:xfrm>
          <a:off x="3048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43959</xdr:rowOff>
    </xdr:from>
    <xdr:ext cx="762000" cy="259045"/>
    <xdr:sp macro="" textlink="">
      <xdr:nvSpPr>
        <xdr:cNvPr id="88" name="テキスト ボックス 87"/>
        <xdr:cNvSpPr txBox="1"/>
      </xdr:nvSpPr>
      <xdr:spPr>
        <a:xfrm>
          <a:off x="2717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112776</xdr:rowOff>
    </xdr:from>
    <xdr:to>
      <xdr:col>11</xdr:col>
      <xdr:colOff>60325</xdr:colOff>
      <xdr:row>35</xdr:row>
      <xdr:rowOff>42926</xdr:rowOff>
    </xdr:to>
    <xdr:sp macro="" textlink="">
      <xdr:nvSpPr>
        <xdr:cNvPr id="89" name="楕円 88"/>
        <xdr:cNvSpPr/>
      </xdr:nvSpPr>
      <xdr:spPr>
        <a:xfrm>
          <a:off x="2159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53103</xdr:rowOff>
    </xdr:from>
    <xdr:ext cx="762000" cy="259045"/>
    <xdr:sp macro="" textlink="">
      <xdr:nvSpPr>
        <xdr:cNvPr id="90" name="テキスト ボックス 89"/>
        <xdr:cNvSpPr txBox="1"/>
      </xdr:nvSpPr>
      <xdr:spPr>
        <a:xfrm>
          <a:off x="1828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89916</xdr:rowOff>
    </xdr:from>
    <xdr:to>
      <xdr:col>6</xdr:col>
      <xdr:colOff>171450</xdr:colOff>
      <xdr:row>35</xdr:row>
      <xdr:rowOff>20066</xdr:rowOff>
    </xdr:to>
    <xdr:sp macro="" textlink="">
      <xdr:nvSpPr>
        <xdr:cNvPr id="91" name="楕円 90"/>
        <xdr:cNvSpPr/>
      </xdr:nvSpPr>
      <xdr:spPr>
        <a:xfrm>
          <a:off x="1270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30243</xdr:rowOff>
    </xdr:from>
    <xdr:ext cx="762000" cy="259045"/>
    <xdr:sp macro="" textlink="">
      <xdr:nvSpPr>
        <xdr:cNvPr id="92" name="テキスト ボックス 91"/>
        <xdr:cNvSpPr txBox="1"/>
      </xdr:nvSpPr>
      <xdr:spPr>
        <a:xfrm>
          <a:off x="939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物件費は主に幼児教育・保育無償化事業に伴う広域保育や認定こども園等、経常一般財源が増加したことにより比率としては上昇した。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類似団体の上昇率とほぼ同じである。令和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年度から始まる会計年度任用職員制度により比率としては減少することが見込まれるが、今後も一層合併のスケールメリットを活かした行政のスリム化を継続していく必要がある。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39370</xdr:rowOff>
    </xdr:from>
    <xdr:to>
      <xdr:col>82</xdr:col>
      <xdr:colOff>107950</xdr:colOff>
      <xdr:row>15</xdr:row>
      <xdr:rowOff>77470</xdr:rowOff>
    </xdr:to>
    <xdr:cxnSp macro="">
      <xdr:nvCxnSpPr>
        <xdr:cNvPr id="125" name="直線コネクタ 124"/>
        <xdr:cNvCxnSpPr/>
      </xdr:nvCxnSpPr>
      <xdr:spPr>
        <a:xfrm>
          <a:off x="15671800" y="2611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39370</xdr:rowOff>
    </xdr:to>
    <xdr:cxnSp macro="">
      <xdr:nvCxnSpPr>
        <xdr:cNvPr id="128" name="直線コネクタ 127"/>
        <xdr:cNvCxnSpPr/>
      </xdr:nvCxnSpPr>
      <xdr:spPr>
        <a:xfrm>
          <a:off x="14782800" y="2573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15</xdr:row>
      <xdr:rowOff>54610</xdr:rowOff>
    </xdr:to>
    <xdr:cxnSp macro="">
      <xdr:nvCxnSpPr>
        <xdr:cNvPr id="131" name="直線コネクタ 130"/>
        <xdr:cNvCxnSpPr/>
      </xdr:nvCxnSpPr>
      <xdr:spPr>
        <a:xfrm flipV="1">
          <a:off x="13893800" y="2573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54610</xdr:rowOff>
    </xdr:from>
    <xdr:to>
      <xdr:col>69</xdr:col>
      <xdr:colOff>92075</xdr:colOff>
      <xdr:row>15</xdr:row>
      <xdr:rowOff>92710</xdr:rowOff>
    </xdr:to>
    <xdr:cxnSp macro="">
      <xdr:nvCxnSpPr>
        <xdr:cNvPr id="134" name="直線コネクタ 133"/>
        <xdr:cNvCxnSpPr/>
      </xdr:nvCxnSpPr>
      <xdr:spPr>
        <a:xfrm flipV="1">
          <a:off x="13004800" y="2626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26670</xdr:rowOff>
    </xdr:from>
    <xdr:to>
      <xdr:col>82</xdr:col>
      <xdr:colOff>158750</xdr:colOff>
      <xdr:row>15</xdr:row>
      <xdr:rowOff>128270</xdr:rowOff>
    </xdr:to>
    <xdr:sp macro="" textlink="">
      <xdr:nvSpPr>
        <xdr:cNvPr id="144" name="楕円 143"/>
        <xdr:cNvSpPr/>
      </xdr:nvSpPr>
      <xdr:spPr>
        <a:xfrm>
          <a:off x="164592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43197</xdr:rowOff>
    </xdr:from>
    <xdr:ext cx="762000" cy="259045"/>
    <xdr:sp macro="" textlink="">
      <xdr:nvSpPr>
        <xdr:cNvPr id="145" name="物件費該当値テキスト"/>
        <xdr:cNvSpPr txBox="1"/>
      </xdr:nvSpPr>
      <xdr:spPr>
        <a:xfrm>
          <a:off x="165989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160020</xdr:rowOff>
    </xdr:from>
    <xdr:to>
      <xdr:col>78</xdr:col>
      <xdr:colOff>120650</xdr:colOff>
      <xdr:row>15</xdr:row>
      <xdr:rowOff>90170</xdr:rowOff>
    </xdr:to>
    <xdr:sp macro="" textlink="">
      <xdr:nvSpPr>
        <xdr:cNvPr id="146" name="楕円 145"/>
        <xdr:cNvSpPr/>
      </xdr:nvSpPr>
      <xdr:spPr>
        <a:xfrm>
          <a:off x="15621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100347</xdr:rowOff>
    </xdr:from>
    <xdr:ext cx="736600" cy="259045"/>
    <xdr:sp macro="" textlink="">
      <xdr:nvSpPr>
        <xdr:cNvPr id="147" name="テキスト ボックス 146"/>
        <xdr:cNvSpPr txBox="1"/>
      </xdr:nvSpPr>
      <xdr:spPr>
        <a:xfrm>
          <a:off x="15290800" y="232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121920</xdr:rowOff>
    </xdr:from>
    <xdr:to>
      <xdr:col>74</xdr:col>
      <xdr:colOff>31750</xdr:colOff>
      <xdr:row>15</xdr:row>
      <xdr:rowOff>52070</xdr:rowOff>
    </xdr:to>
    <xdr:sp macro="" textlink="">
      <xdr:nvSpPr>
        <xdr:cNvPr id="148" name="楕円 147"/>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49" name="テキスト ボックス 148"/>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3810</xdr:rowOff>
    </xdr:from>
    <xdr:to>
      <xdr:col>69</xdr:col>
      <xdr:colOff>142875</xdr:colOff>
      <xdr:row>15</xdr:row>
      <xdr:rowOff>105410</xdr:rowOff>
    </xdr:to>
    <xdr:sp macro="" textlink="">
      <xdr:nvSpPr>
        <xdr:cNvPr id="150" name="楕円 149"/>
        <xdr:cNvSpPr/>
      </xdr:nvSpPr>
      <xdr:spPr>
        <a:xfrm>
          <a:off x="13843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115587</xdr:rowOff>
    </xdr:from>
    <xdr:ext cx="762000" cy="259045"/>
    <xdr:sp macro="" textlink="">
      <xdr:nvSpPr>
        <xdr:cNvPr id="151" name="テキスト ボックス 150"/>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2" name="楕円 151"/>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3" name="テキスト ボックス 152"/>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は、昨年度より若干減少した。介護給付・訓練等給付費や学校給食費補助が上昇したものの、歳入一般財源が増加したことにより比率としては減少となった。今後においても社会保障費は増加傾向にあるため、義務的経費の健全化に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75293</xdr:rowOff>
    </xdr:from>
    <xdr:to>
      <xdr:col>24</xdr:col>
      <xdr:colOff>25400</xdr:colOff>
      <xdr:row>55</xdr:row>
      <xdr:rowOff>86178</xdr:rowOff>
    </xdr:to>
    <xdr:cxnSp macro="">
      <xdr:nvCxnSpPr>
        <xdr:cNvPr id="188" name="直線コネクタ 187"/>
        <xdr:cNvCxnSpPr/>
      </xdr:nvCxnSpPr>
      <xdr:spPr>
        <a:xfrm flipV="1">
          <a:off x="3987800" y="95050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86178</xdr:rowOff>
    </xdr:to>
    <xdr:cxnSp macro="">
      <xdr:nvCxnSpPr>
        <xdr:cNvPr id="191" name="直線コネクタ 190"/>
        <xdr:cNvCxnSpPr/>
      </xdr:nvCxnSpPr>
      <xdr:spPr>
        <a:xfrm>
          <a:off x="3098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53522</xdr:rowOff>
    </xdr:to>
    <xdr:cxnSp macro="">
      <xdr:nvCxnSpPr>
        <xdr:cNvPr id="194" name="直線コネクタ 193"/>
        <xdr:cNvCxnSpPr/>
      </xdr:nvCxnSpPr>
      <xdr:spPr>
        <a:xfrm>
          <a:off x="2209800" y="9483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53522</xdr:rowOff>
    </xdr:to>
    <xdr:cxnSp macro="">
      <xdr:nvCxnSpPr>
        <xdr:cNvPr id="197" name="直線コネクタ 196"/>
        <xdr:cNvCxnSpPr/>
      </xdr:nvCxnSpPr>
      <xdr:spPr>
        <a:xfrm>
          <a:off x="1320800" y="9417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207" name="楕円 206"/>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41020</xdr:rowOff>
    </xdr:from>
    <xdr:ext cx="762000" cy="259045"/>
    <xdr:sp macro="" textlink="">
      <xdr:nvSpPr>
        <xdr:cNvPr id="208" name="扶助費該当値テキスト"/>
        <xdr:cNvSpPr txBox="1"/>
      </xdr:nvSpPr>
      <xdr:spPr>
        <a:xfrm>
          <a:off x="4914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09" name="楕円 208"/>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0" name="テキスト ボックス 209"/>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1" name="楕円 210"/>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2" name="テキスト ボックス 21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3" name="楕円 212"/>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4" name="テキスト ボックス 213"/>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5" name="楕円 214"/>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6" name="テキスト ボックス 215"/>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　道路橋梁に伴う維持補修費が増加したことが主な要因であるが、介護保険特別会計への繰出金も毎年増加している。今後においても、介護保険会計や後期高齢者医療保険会計等への繰出金は増加傾向にあることから、当該会計への繰出金が増加しないよう健康のまちづくりの施策を今後も進めることと、下水道事業や簡易水道事業の経費の削減と料金改定等による収入の増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107950</xdr:rowOff>
    </xdr:from>
    <xdr:to>
      <xdr:col>82</xdr:col>
      <xdr:colOff>107950</xdr:colOff>
      <xdr:row>53</xdr:row>
      <xdr:rowOff>165100</xdr:rowOff>
    </xdr:to>
    <xdr:cxnSp macro="">
      <xdr:nvCxnSpPr>
        <xdr:cNvPr id="253" name="直線コネクタ 252"/>
        <xdr:cNvCxnSpPr/>
      </xdr:nvCxnSpPr>
      <xdr:spPr>
        <a:xfrm>
          <a:off x="15671800" y="9194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69850</xdr:rowOff>
    </xdr:from>
    <xdr:to>
      <xdr:col>78</xdr:col>
      <xdr:colOff>69850</xdr:colOff>
      <xdr:row>53</xdr:row>
      <xdr:rowOff>107950</xdr:rowOff>
    </xdr:to>
    <xdr:cxnSp macro="">
      <xdr:nvCxnSpPr>
        <xdr:cNvPr id="256" name="直線コネクタ 255"/>
        <xdr:cNvCxnSpPr/>
      </xdr:nvCxnSpPr>
      <xdr:spPr>
        <a:xfrm>
          <a:off x="14782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69850</xdr:rowOff>
    </xdr:from>
    <xdr:to>
      <xdr:col>73</xdr:col>
      <xdr:colOff>180975</xdr:colOff>
      <xdr:row>53</xdr:row>
      <xdr:rowOff>117475</xdr:rowOff>
    </xdr:to>
    <xdr:cxnSp macro="">
      <xdr:nvCxnSpPr>
        <xdr:cNvPr id="259" name="直線コネクタ 258"/>
        <xdr:cNvCxnSpPr/>
      </xdr:nvCxnSpPr>
      <xdr:spPr>
        <a:xfrm flipV="1">
          <a:off x="13893800" y="91567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117475</xdr:rowOff>
    </xdr:from>
    <xdr:to>
      <xdr:col>69</xdr:col>
      <xdr:colOff>92075</xdr:colOff>
      <xdr:row>53</xdr:row>
      <xdr:rowOff>136525</xdr:rowOff>
    </xdr:to>
    <xdr:cxnSp macro="">
      <xdr:nvCxnSpPr>
        <xdr:cNvPr id="262" name="直線コネクタ 261"/>
        <xdr:cNvCxnSpPr/>
      </xdr:nvCxnSpPr>
      <xdr:spPr>
        <a:xfrm flipV="1">
          <a:off x="13004800" y="92043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114300</xdr:rowOff>
    </xdr:from>
    <xdr:to>
      <xdr:col>82</xdr:col>
      <xdr:colOff>158750</xdr:colOff>
      <xdr:row>54</xdr:row>
      <xdr:rowOff>44450</xdr:rowOff>
    </xdr:to>
    <xdr:sp macro="" textlink="">
      <xdr:nvSpPr>
        <xdr:cNvPr id="272" name="楕円 271"/>
        <xdr:cNvSpPr/>
      </xdr:nvSpPr>
      <xdr:spPr>
        <a:xfrm>
          <a:off x="16459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22877</xdr:rowOff>
    </xdr:from>
    <xdr:ext cx="762000" cy="259045"/>
    <xdr:sp macro="" textlink="">
      <xdr:nvSpPr>
        <xdr:cNvPr id="273" name="その他該当値テキスト"/>
        <xdr:cNvSpPr txBox="1"/>
      </xdr:nvSpPr>
      <xdr:spPr>
        <a:xfrm>
          <a:off x="16598900" y="91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57150</xdr:rowOff>
    </xdr:from>
    <xdr:to>
      <xdr:col>78</xdr:col>
      <xdr:colOff>120650</xdr:colOff>
      <xdr:row>53</xdr:row>
      <xdr:rowOff>158750</xdr:rowOff>
    </xdr:to>
    <xdr:sp macro="" textlink="">
      <xdr:nvSpPr>
        <xdr:cNvPr id="274" name="楕円 273"/>
        <xdr:cNvSpPr/>
      </xdr:nvSpPr>
      <xdr:spPr>
        <a:xfrm>
          <a:off x="15621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168927</xdr:rowOff>
    </xdr:from>
    <xdr:ext cx="736600" cy="259045"/>
    <xdr:sp macro="" textlink="">
      <xdr:nvSpPr>
        <xdr:cNvPr id="275" name="テキスト ボックス 274"/>
        <xdr:cNvSpPr txBox="1"/>
      </xdr:nvSpPr>
      <xdr:spPr>
        <a:xfrm>
          <a:off x="15290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19050</xdr:rowOff>
    </xdr:from>
    <xdr:to>
      <xdr:col>74</xdr:col>
      <xdr:colOff>31750</xdr:colOff>
      <xdr:row>53</xdr:row>
      <xdr:rowOff>120650</xdr:rowOff>
    </xdr:to>
    <xdr:sp macro="" textlink="">
      <xdr:nvSpPr>
        <xdr:cNvPr id="276" name="楕円 275"/>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130827</xdr:rowOff>
    </xdr:from>
    <xdr:ext cx="762000" cy="259045"/>
    <xdr:sp macro="" textlink="">
      <xdr:nvSpPr>
        <xdr:cNvPr id="277" name="テキスト ボックス 276"/>
        <xdr:cNvSpPr txBox="1"/>
      </xdr:nvSpPr>
      <xdr:spPr>
        <a:xfrm>
          <a:off x="14401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66675</xdr:rowOff>
    </xdr:from>
    <xdr:to>
      <xdr:col>69</xdr:col>
      <xdr:colOff>142875</xdr:colOff>
      <xdr:row>53</xdr:row>
      <xdr:rowOff>168275</xdr:rowOff>
    </xdr:to>
    <xdr:sp macro="" textlink="">
      <xdr:nvSpPr>
        <xdr:cNvPr id="278" name="楕円 277"/>
        <xdr:cNvSpPr/>
      </xdr:nvSpPr>
      <xdr:spPr>
        <a:xfrm>
          <a:off x="13843000" y="915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7002</xdr:rowOff>
    </xdr:from>
    <xdr:ext cx="762000" cy="259045"/>
    <xdr:sp macro="" textlink="">
      <xdr:nvSpPr>
        <xdr:cNvPr id="279" name="テキスト ボックス 278"/>
        <xdr:cNvSpPr txBox="1"/>
      </xdr:nvSpPr>
      <xdr:spPr>
        <a:xfrm>
          <a:off x="1351280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85725</xdr:rowOff>
    </xdr:from>
    <xdr:to>
      <xdr:col>65</xdr:col>
      <xdr:colOff>53975</xdr:colOff>
      <xdr:row>54</xdr:row>
      <xdr:rowOff>15875</xdr:rowOff>
    </xdr:to>
    <xdr:sp macro="" textlink="">
      <xdr:nvSpPr>
        <xdr:cNvPr id="280" name="楕円 279"/>
        <xdr:cNvSpPr/>
      </xdr:nvSpPr>
      <xdr:spPr>
        <a:xfrm>
          <a:off x="12954000" y="91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26052</xdr:rowOff>
    </xdr:from>
    <xdr:ext cx="762000" cy="259045"/>
    <xdr:sp macro="" textlink="">
      <xdr:nvSpPr>
        <xdr:cNvPr id="281" name="テキスト ボックス 280"/>
        <xdr:cNvSpPr txBox="1"/>
      </xdr:nvSpPr>
      <xdr:spPr>
        <a:xfrm>
          <a:off x="12623800" y="894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は昨年度と比較すると、焼却場建設負担金や広域消防負担金の増加やプレミアム商品券事業による増額もあったが、地方税の増収等に伴う歳入一般財源の増加により、比率としては若干減少した。補助費の主なものは、 町が団体や個人に対して行っている補助金等で、そのうち、町の単独で行う補助交付金は、その補助事業の内容が町の政策目標と一致し、その効果が町民の利益として反映されることが必要である。併せて、団体の自主・自立性を高め、町民と行政との協働によるまちづくりを推進していくことが必要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117856</xdr:rowOff>
    </xdr:to>
    <xdr:cxnSp macro="">
      <xdr:nvCxnSpPr>
        <xdr:cNvPr id="311" name="直線コネクタ 310"/>
        <xdr:cNvCxnSpPr/>
      </xdr:nvCxnSpPr>
      <xdr:spPr>
        <a:xfrm flipV="1">
          <a:off x="15671800" y="62854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117856</xdr:rowOff>
    </xdr:to>
    <xdr:cxnSp macro="">
      <xdr:nvCxnSpPr>
        <xdr:cNvPr id="314" name="直線コネクタ 313"/>
        <xdr:cNvCxnSpPr/>
      </xdr:nvCxnSpPr>
      <xdr:spPr>
        <a:xfrm>
          <a:off x="14782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122428</xdr:rowOff>
    </xdr:to>
    <xdr:cxnSp macro="">
      <xdr:nvCxnSpPr>
        <xdr:cNvPr id="317" name="直線コネクタ 316"/>
        <xdr:cNvCxnSpPr/>
      </xdr:nvCxnSpPr>
      <xdr:spPr>
        <a:xfrm flipV="1">
          <a:off x="13893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154432</xdr:rowOff>
    </xdr:to>
    <xdr:cxnSp macro="">
      <xdr:nvCxnSpPr>
        <xdr:cNvPr id="320" name="直線コネクタ 319"/>
        <xdr:cNvCxnSpPr/>
      </xdr:nvCxnSpPr>
      <xdr:spPr>
        <a:xfrm flipV="1">
          <a:off x="13004800" y="6294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30" name="楕円 329"/>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31"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32" name="楕円 331"/>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33" name="テキスト ボックス 332"/>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34" name="楕円 333"/>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35" name="テキスト ボックス 334"/>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6" name="楕円 335"/>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37" name="テキスト ボックス 336"/>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8" name="楕円 337"/>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39" name="テキスト ボックス 338"/>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昨年度より若干減少したものの、類似団体平均値と比較して比率が高くなっている。主な要因は、新町建設計画による合併以来継続して行っているインフラ整備に対する合併特例事業債が増加していることが挙げられる。　当町の合併特例事業債の発行期限は令和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あり、今後は現在行っている小学校建設事業等大型事業に対する公債費が発生するため、将来における公債費は増加してくるものと思われる。こうした状況の中において、他の普通建設事業を抑制するなど新規発行債を控えるように努める。　また、後年度に財政措置される起債を活用するなど将来において過度な負担とならないよう注視していく。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16511</xdr:rowOff>
    </xdr:from>
    <xdr:to>
      <xdr:col>24</xdr:col>
      <xdr:colOff>25400</xdr:colOff>
      <xdr:row>79</xdr:row>
      <xdr:rowOff>31750</xdr:rowOff>
    </xdr:to>
    <xdr:cxnSp macro="">
      <xdr:nvCxnSpPr>
        <xdr:cNvPr id="372" name="直線コネクタ 371"/>
        <xdr:cNvCxnSpPr/>
      </xdr:nvCxnSpPr>
      <xdr:spPr>
        <a:xfrm flipV="1">
          <a:off x="3987800" y="135610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16511</xdr:rowOff>
    </xdr:from>
    <xdr:to>
      <xdr:col>19</xdr:col>
      <xdr:colOff>187325</xdr:colOff>
      <xdr:row>79</xdr:row>
      <xdr:rowOff>31750</xdr:rowOff>
    </xdr:to>
    <xdr:cxnSp macro="">
      <xdr:nvCxnSpPr>
        <xdr:cNvPr id="375" name="直線コネクタ 374"/>
        <xdr:cNvCxnSpPr/>
      </xdr:nvCxnSpPr>
      <xdr:spPr>
        <a:xfrm>
          <a:off x="3098800" y="135610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165100</xdr:rowOff>
    </xdr:from>
    <xdr:to>
      <xdr:col>15</xdr:col>
      <xdr:colOff>98425</xdr:colOff>
      <xdr:row>79</xdr:row>
      <xdr:rowOff>16511</xdr:rowOff>
    </xdr:to>
    <xdr:cxnSp macro="">
      <xdr:nvCxnSpPr>
        <xdr:cNvPr id="378" name="直線コネクタ 377"/>
        <xdr:cNvCxnSpPr/>
      </xdr:nvCxnSpPr>
      <xdr:spPr>
        <a:xfrm>
          <a:off x="2209800" y="13538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0" name="テキスト ボックス 379"/>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165100</xdr:rowOff>
    </xdr:from>
    <xdr:to>
      <xdr:col>11</xdr:col>
      <xdr:colOff>9525</xdr:colOff>
      <xdr:row>78</xdr:row>
      <xdr:rowOff>165100</xdr:rowOff>
    </xdr:to>
    <xdr:cxnSp macro="">
      <xdr:nvCxnSpPr>
        <xdr:cNvPr id="381" name="直線コネクタ 380"/>
        <xdr:cNvCxnSpPr/>
      </xdr:nvCxnSpPr>
      <xdr:spPr>
        <a:xfrm>
          <a:off x="1320800" y="1353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137161</xdr:rowOff>
    </xdr:from>
    <xdr:to>
      <xdr:col>24</xdr:col>
      <xdr:colOff>76200</xdr:colOff>
      <xdr:row>79</xdr:row>
      <xdr:rowOff>67311</xdr:rowOff>
    </xdr:to>
    <xdr:sp macro="" textlink="">
      <xdr:nvSpPr>
        <xdr:cNvPr id="391" name="楕円 390"/>
        <xdr:cNvSpPr/>
      </xdr:nvSpPr>
      <xdr:spPr>
        <a:xfrm>
          <a:off x="4775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109238</xdr:rowOff>
    </xdr:from>
    <xdr:ext cx="762000" cy="259045"/>
    <xdr:sp macro="" textlink="">
      <xdr:nvSpPr>
        <xdr:cNvPr id="392" name="公債費該当値テキスト"/>
        <xdr:cNvSpPr txBox="1"/>
      </xdr:nvSpPr>
      <xdr:spPr>
        <a:xfrm>
          <a:off x="4914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152400</xdr:rowOff>
    </xdr:from>
    <xdr:to>
      <xdr:col>20</xdr:col>
      <xdr:colOff>38100</xdr:colOff>
      <xdr:row>79</xdr:row>
      <xdr:rowOff>82550</xdr:rowOff>
    </xdr:to>
    <xdr:sp macro="" textlink="">
      <xdr:nvSpPr>
        <xdr:cNvPr id="393" name="楕円 392"/>
        <xdr:cNvSpPr/>
      </xdr:nvSpPr>
      <xdr:spPr>
        <a:xfrm>
          <a:off x="3937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67327</xdr:rowOff>
    </xdr:from>
    <xdr:ext cx="736600" cy="259045"/>
    <xdr:sp macro="" textlink="">
      <xdr:nvSpPr>
        <xdr:cNvPr id="394" name="テキスト ボックス 393"/>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137161</xdr:rowOff>
    </xdr:from>
    <xdr:to>
      <xdr:col>15</xdr:col>
      <xdr:colOff>149225</xdr:colOff>
      <xdr:row>79</xdr:row>
      <xdr:rowOff>67311</xdr:rowOff>
    </xdr:to>
    <xdr:sp macro="" textlink="">
      <xdr:nvSpPr>
        <xdr:cNvPr id="395" name="楕円 394"/>
        <xdr:cNvSpPr/>
      </xdr:nvSpPr>
      <xdr:spPr>
        <a:xfrm>
          <a:off x="3048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52088</xdr:rowOff>
    </xdr:from>
    <xdr:ext cx="762000" cy="259045"/>
    <xdr:sp macro="" textlink="">
      <xdr:nvSpPr>
        <xdr:cNvPr id="396" name="テキスト ボックス 395"/>
        <xdr:cNvSpPr txBox="1"/>
      </xdr:nvSpPr>
      <xdr:spPr>
        <a:xfrm>
          <a:off x="2717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114300</xdr:rowOff>
    </xdr:from>
    <xdr:to>
      <xdr:col>11</xdr:col>
      <xdr:colOff>60325</xdr:colOff>
      <xdr:row>79</xdr:row>
      <xdr:rowOff>44450</xdr:rowOff>
    </xdr:to>
    <xdr:sp macro="" textlink="">
      <xdr:nvSpPr>
        <xdr:cNvPr id="397" name="楕円 396"/>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29227</xdr:rowOff>
    </xdr:from>
    <xdr:ext cx="762000" cy="259045"/>
    <xdr:sp macro="" textlink="">
      <xdr:nvSpPr>
        <xdr:cNvPr id="398" name="テキスト ボックス 397"/>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114300</xdr:rowOff>
    </xdr:from>
    <xdr:to>
      <xdr:col>6</xdr:col>
      <xdr:colOff>171450</xdr:colOff>
      <xdr:row>79</xdr:row>
      <xdr:rowOff>44450</xdr:rowOff>
    </xdr:to>
    <xdr:sp macro="" textlink="">
      <xdr:nvSpPr>
        <xdr:cNvPr id="399" name="楕円 398"/>
        <xdr:cNvSpPr/>
      </xdr:nvSpPr>
      <xdr:spPr>
        <a:xfrm>
          <a:off x="1270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29227</xdr:rowOff>
    </xdr:from>
    <xdr:ext cx="762000" cy="259045"/>
    <xdr:sp macro="" textlink="">
      <xdr:nvSpPr>
        <xdr:cNvPr id="400" name="テキスト ボックス 399"/>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全体の経常収支比率が、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％へと上昇したことにより、公債費を除いた部分も、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％と上昇している。類似団体平均値が、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％ということから考えると、低い水準にあるとも言えるが、近年の歳出構造から考えると今後上昇することが予測されるため、合併から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年を経過したなかで、今後もより一層、合併のスケールメリットを活かした行政のスリム化に対応する必要がある。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1270</xdr:rowOff>
    </xdr:from>
    <xdr:to>
      <xdr:col>82</xdr:col>
      <xdr:colOff>107950</xdr:colOff>
      <xdr:row>73</xdr:row>
      <xdr:rowOff>33274</xdr:rowOff>
    </xdr:to>
    <xdr:cxnSp macro="">
      <xdr:nvCxnSpPr>
        <xdr:cNvPr id="431" name="直線コネクタ 430"/>
        <xdr:cNvCxnSpPr/>
      </xdr:nvCxnSpPr>
      <xdr:spPr>
        <a:xfrm>
          <a:off x="15671800" y="125171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122428</xdr:rowOff>
    </xdr:from>
    <xdr:to>
      <xdr:col>78</xdr:col>
      <xdr:colOff>69850</xdr:colOff>
      <xdr:row>73</xdr:row>
      <xdr:rowOff>1270</xdr:rowOff>
    </xdr:to>
    <xdr:cxnSp macro="">
      <xdr:nvCxnSpPr>
        <xdr:cNvPr id="434" name="直線コネクタ 433"/>
        <xdr:cNvCxnSpPr/>
      </xdr:nvCxnSpPr>
      <xdr:spPr>
        <a:xfrm>
          <a:off x="14782800" y="124668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36" name="テキスト ボックス 435"/>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122428</xdr:rowOff>
    </xdr:from>
    <xdr:to>
      <xdr:col>73</xdr:col>
      <xdr:colOff>180975</xdr:colOff>
      <xdr:row>73</xdr:row>
      <xdr:rowOff>24130</xdr:rowOff>
    </xdr:to>
    <xdr:cxnSp macro="">
      <xdr:nvCxnSpPr>
        <xdr:cNvPr id="437" name="直線コネクタ 436"/>
        <xdr:cNvCxnSpPr/>
      </xdr:nvCxnSpPr>
      <xdr:spPr>
        <a:xfrm flipV="1">
          <a:off x="13893800" y="124668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24130</xdr:rowOff>
    </xdr:from>
    <xdr:to>
      <xdr:col>69</xdr:col>
      <xdr:colOff>92075</xdr:colOff>
      <xdr:row>73</xdr:row>
      <xdr:rowOff>37846</xdr:rowOff>
    </xdr:to>
    <xdr:cxnSp macro="">
      <xdr:nvCxnSpPr>
        <xdr:cNvPr id="440" name="直線コネクタ 439"/>
        <xdr:cNvCxnSpPr/>
      </xdr:nvCxnSpPr>
      <xdr:spPr>
        <a:xfrm flipV="1">
          <a:off x="13004800" y="125399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153924</xdr:rowOff>
    </xdr:from>
    <xdr:to>
      <xdr:col>82</xdr:col>
      <xdr:colOff>158750</xdr:colOff>
      <xdr:row>73</xdr:row>
      <xdr:rowOff>84074</xdr:rowOff>
    </xdr:to>
    <xdr:sp macro="" textlink="">
      <xdr:nvSpPr>
        <xdr:cNvPr id="450" name="楕円 449"/>
        <xdr:cNvSpPr/>
      </xdr:nvSpPr>
      <xdr:spPr>
        <a:xfrm>
          <a:off x="16459200" y="124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62501</xdr:rowOff>
    </xdr:from>
    <xdr:ext cx="762000" cy="259045"/>
    <xdr:sp macro="" textlink="">
      <xdr:nvSpPr>
        <xdr:cNvPr id="451" name="公債費以外該当値テキスト"/>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121920</xdr:rowOff>
    </xdr:from>
    <xdr:to>
      <xdr:col>78</xdr:col>
      <xdr:colOff>120650</xdr:colOff>
      <xdr:row>73</xdr:row>
      <xdr:rowOff>52070</xdr:rowOff>
    </xdr:to>
    <xdr:sp macro="" textlink="">
      <xdr:nvSpPr>
        <xdr:cNvPr id="452" name="楕円 451"/>
        <xdr:cNvSpPr/>
      </xdr:nvSpPr>
      <xdr:spPr>
        <a:xfrm>
          <a:off x="15621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62247</xdr:rowOff>
    </xdr:from>
    <xdr:ext cx="736600" cy="259045"/>
    <xdr:sp macro="" textlink="">
      <xdr:nvSpPr>
        <xdr:cNvPr id="453" name="テキスト ボックス 452"/>
        <xdr:cNvSpPr txBox="1"/>
      </xdr:nvSpPr>
      <xdr:spPr>
        <a:xfrm>
          <a:off x="15290800" y="1223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71628</xdr:rowOff>
    </xdr:from>
    <xdr:to>
      <xdr:col>74</xdr:col>
      <xdr:colOff>31750</xdr:colOff>
      <xdr:row>73</xdr:row>
      <xdr:rowOff>1778</xdr:rowOff>
    </xdr:to>
    <xdr:sp macro="" textlink="">
      <xdr:nvSpPr>
        <xdr:cNvPr id="454" name="楕円 453"/>
        <xdr:cNvSpPr/>
      </xdr:nvSpPr>
      <xdr:spPr>
        <a:xfrm>
          <a:off x="14732000" y="124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11955</xdr:rowOff>
    </xdr:from>
    <xdr:ext cx="762000" cy="259045"/>
    <xdr:sp macro="" textlink="">
      <xdr:nvSpPr>
        <xdr:cNvPr id="455" name="テキスト ボックス 454"/>
        <xdr:cNvSpPr txBox="1"/>
      </xdr:nvSpPr>
      <xdr:spPr>
        <a:xfrm>
          <a:off x="14401800" y="121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144780</xdr:rowOff>
    </xdr:from>
    <xdr:to>
      <xdr:col>69</xdr:col>
      <xdr:colOff>142875</xdr:colOff>
      <xdr:row>73</xdr:row>
      <xdr:rowOff>74930</xdr:rowOff>
    </xdr:to>
    <xdr:sp macro="" textlink="">
      <xdr:nvSpPr>
        <xdr:cNvPr id="456" name="楕円 455"/>
        <xdr:cNvSpPr/>
      </xdr:nvSpPr>
      <xdr:spPr>
        <a:xfrm>
          <a:off x="13843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85107</xdr:rowOff>
    </xdr:from>
    <xdr:ext cx="762000" cy="259045"/>
    <xdr:sp macro="" textlink="">
      <xdr:nvSpPr>
        <xdr:cNvPr id="457" name="テキスト ボックス 456"/>
        <xdr:cNvSpPr txBox="1"/>
      </xdr:nvSpPr>
      <xdr:spPr>
        <a:xfrm>
          <a:off x="13512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158496</xdr:rowOff>
    </xdr:from>
    <xdr:to>
      <xdr:col>65</xdr:col>
      <xdr:colOff>53975</xdr:colOff>
      <xdr:row>73</xdr:row>
      <xdr:rowOff>88646</xdr:rowOff>
    </xdr:to>
    <xdr:sp macro="" textlink="">
      <xdr:nvSpPr>
        <xdr:cNvPr id="458" name="楕円 457"/>
        <xdr:cNvSpPr/>
      </xdr:nvSpPr>
      <xdr:spPr>
        <a:xfrm>
          <a:off x="12954000" y="1250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98823</xdr:rowOff>
    </xdr:from>
    <xdr:ext cx="762000" cy="259045"/>
    <xdr:sp macro="" textlink="">
      <xdr:nvSpPr>
        <xdr:cNvPr id="459" name="テキスト ボックス 458"/>
        <xdr:cNvSpPr txBox="1"/>
      </xdr:nvSpPr>
      <xdr:spPr>
        <a:xfrm>
          <a:off x="12623800" y="1227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103922</xdr:rowOff>
    </xdr:from>
    <xdr:to>
      <xdr:col>29</xdr:col>
      <xdr:colOff>127000</xdr:colOff>
      <xdr:row>17</xdr:row>
      <xdr:rowOff>75086</xdr:rowOff>
    </xdr:to>
    <xdr:cxnSp macro="">
      <xdr:nvCxnSpPr>
        <xdr:cNvPr id="52" name="直線コネクタ 51"/>
        <xdr:cNvCxnSpPr/>
      </xdr:nvCxnSpPr>
      <xdr:spPr bwMode="auto">
        <a:xfrm>
          <a:off x="5003800" y="2894747"/>
          <a:ext cx="647700" cy="142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74495</xdr:rowOff>
    </xdr:from>
    <xdr:ext cx="762000" cy="259045"/>
    <xdr:sp macro="" textlink="">
      <xdr:nvSpPr>
        <xdr:cNvPr id="53" name="人口1人当たり決算額の推移平均値テキスト130"/>
        <xdr:cNvSpPr txBox="1"/>
      </xdr:nvSpPr>
      <xdr:spPr>
        <a:xfrm>
          <a:off x="5740400" y="3036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103922</xdr:rowOff>
    </xdr:from>
    <xdr:to>
      <xdr:col>26</xdr:col>
      <xdr:colOff>50800</xdr:colOff>
      <xdr:row>16</xdr:row>
      <xdr:rowOff>109964</xdr:rowOff>
    </xdr:to>
    <xdr:cxnSp macro="">
      <xdr:nvCxnSpPr>
        <xdr:cNvPr id="55" name="直線コネクタ 54"/>
        <xdr:cNvCxnSpPr/>
      </xdr:nvCxnSpPr>
      <xdr:spPr bwMode="auto">
        <a:xfrm flipV="1">
          <a:off x="4305300" y="2894747"/>
          <a:ext cx="698500" cy="6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109964</xdr:rowOff>
    </xdr:from>
    <xdr:to>
      <xdr:col>22</xdr:col>
      <xdr:colOff>114300</xdr:colOff>
      <xdr:row>16</xdr:row>
      <xdr:rowOff>150230</xdr:rowOff>
    </xdr:to>
    <xdr:cxnSp macro="">
      <xdr:nvCxnSpPr>
        <xdr:cNvPr id="58" name="直線コネクタ 57"/>
        <xdr:cNvCxnSpPr/>
      </xdr:nvCxnSpPr>
      <xdr:spPr bwMode="auto">
        <a:xfrm flipV="1">
          <a:off x="3606800" y="2900789"/>
          <a:ext cx="698500" cy="40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122961</xdr:rowOff>
    </xdr:from>
    <xdr:to>
      <xdr:col>18</xdr:col>
      <xdr:colOff>177800</xdr:colOff>
      <xdr:row>16</xdr:row>
      <xdr:rowOff>150230</xdr:rowOff>
    </xdr:to>
    <xdr:cxnSp macro="">
      <xdr:nvCxnSpPr>
        <xdr:cNvPr id="61" name="直線コネクタ 60"/>
        <xdr:cNvCxnSpPr/>
      </xdr:nvCxnSpPr>
      <xdr:spPr bwMode="auto">
        <a:xfrm>
          <a:off x="2908300" y="2913786"/>
          <a:ext cx="698500" cy="27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24286</xdr:rowOff>
    </xdr:from>
    <xdr:to>
      <xdr:col>29</xdr:col>
      <xdr:colOff>177800</xdr:colOff>
      <xdr:row>17</xdr:row>
      <xdr:rowOff>125886</xdr:rowOff>
    </xdr:to>
    <xdr:sp macro="" textlink="">
      <xdr:nvSpPr>
        <xdr:cNvPr id="71" name="楕円 70"/>
        <xdr:cNvSpPr/>
      </xdr:nvSpPr>
      <xdr:spPr bwMode="auto">
        <a:xfrm>
          <a:off x="5600700" y="2986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40813</xdr:rowOff>
    </xdr:from>
    <xdr:ext cx="762000" cy="259045"/>
    <xdr:sp macro="" textlink="">
      <xdr:nvSpPr>
        <xdr:cNvPr id="72" name="人口1人当たり決算額の推移該当値テキスト130"/>
        <xdr:cNvSpPr txBox="1"/>
      </xdr:nvSpPr>
      <xdr:spPr>
        <a:xfrm>
          <a:off x="5740400" y="2831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53122</xdr:rowOff>
    </xdr:from>
    <xdr:to>
      <xdr:col>26</xdr:col>
      <xdr:colOff>101600</xdr:colOff>
      <xdr:row>16</xdr:row>
      <xdr:rowOff>154722</xdr:rowOff>
    </xdr:to>
    <xdr:sp macro="" textlink="">
      <xdr:nvSpPr>
        <xdr:cNvPr id="73" name="楕円 72"/>
        <xdr:cNvSpPr/>
      </xdr:nvSpPr>
      <xdr:spPr bwMode="auto">
        <a:xfrm>
          <a:off x="4953000" y="2843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164899</xdr:rowOff>
    </xdr:from>
    <xdr:ext cx="736600" cy="259045"/>
    <xdr:sp macro="" textlink="">
      <xdr:nvSpPr>
        <xdr:cNvPr id="74" name="テキスト ボックス 73"/>
        <xdr:cNvSpPr txBox="1"/>
      </xdr:nvSpPr>
      <xdr:spPr>
        <a:xfrm>
          <a:off x="4622800" y="2612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59164</xdr:rowOff>
    </xdr:from>
    <xdr:to>
      <xdr:col>22</xdr:col>
      <xdr:colOff>165100</xdr:colOff>
      <xdr:row>16</xdr:row>
      <xdr:rowOff>160764</xdr:rowOff>
    </xdr:to>
    <xdr:sp macro="" textlink="">
      <xdr:nvSpPr>
        <xdr:cNvPr id="75" name="楕円 74"/>
        <xdr:cNvSpPr/>
      </xdr:nvSpPr>
      <xdr:spPr bwMode="auto">
        <a:xfrm>
          <a:off x="4254500" y="2849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170941</xdr:rowOff>
    </xdr:from>
    <xdr:ext cx="762000" cy="259045"/>
    <xdr:sp macro="" textlink="">
      <xdr:nvSpPr>
        <xdr:cNvPr id="76" name="テキスト ボックス 75"/>
        <xdr:cNvSpPr txBox="1"/>
      </xdr:nvSpPr>
      <xdr:spPr>
        <a:xfrm>
          <a:off x="3924300" y="261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99430</xdr:rowOff>
    </xdr:from>
    <xdr:to>
      <xdr:col>19</xdr:col>
      <xdr:colOff>38100</xdr:colOff>
      <xdr:row>17</xdr:row>
      <xdr:rowOff>29580</xdr:rowOff>
    </xdr:to>
    <xdr:sp macro="" textlink="">
      <xdr:nvSpPr>
        <xdr:cNvPr id="77" name="楕円 76"/>
        <xdr:cNvSpPr/>
      </xdr:nvSpPr>
      <xdr:spPr bwMode="auto">
        <a:xfrm>
          <a:off x="3556000" y="2890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39757</xdr:rowOff>
    </xdr:from>
    <xdr:ext cx="762000" cy="259045"/>
    <xdr:sp macro="" textlink="">
      <xdr:nvSpPr>
        <xdr:cNvPr id="78" name="テキスト ボックス 77"/>
        <xdr:cNvSpPr txBox="1"/>
      </xdr:nvSpPr>
      <xdr:spPr>
        <a:xfrm>
          <a:off x="3225800" y="265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72161</xdr:rowOff>
    </xdr:from>
    <xdr:to>
      <xdr:col>15</xdr:col>
      <xdr:colOff>101600</xdr:colOff>
      <xdr:row>17</xdr:row>
      <xdr:rowOff>2311</xdr:rowOff>
    </xdr:to>
    <xdr:sp macro="" textlink="">
      <xdr:nvSpPr>
        <xdr:cNvPr id="79" name="楕円 78"/>
        <xdr:cNvSpPr/>
      </xdr:nvSpPr>
      <xdr:spPr bwMode="auto">
        <a:xfrm>
          <a:off x="2857500" y="2862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12488</xdr:rowOff>
    </xdr:from>
    <xdr:ext cx="762000" cy="259045"/>
    <xdr:sp macro="" textlink="">
      <xdr:nvSpPr>
        <xdr:cNvPr id="80" name="テキスト ボックス 79"/>
        <xdr:cNvSpPr txBox="1"/>
      </xdr:nvSpPr>
      <xdr:spPr>
        <a:xfrm>
          <a:off x="2527300" y="263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295609</xdr:rowOff>
    </xdr:from>
    <xdr:to>
      <xdr:col>29</xdr:col>
      <xdr:colOff>127000</xdr:colOff>
      <xdr:row>34</xdr:row>
      <xdr:rowOff>304557</xdr:rowOff>
    </xdr:to>
    <xdr:cxnSp macro="">
      <xdr:nvCxnSpPr>
        <xdr:cNvPr id="115" name="直線コネクタ 114"/>
        <xdr:cNvCxnSpPr/>
      </xdr:nvCxnSpPr>
      <xdr:spPr bwMode="auto">
        <a:xfrm>
          <a:off x="5003800" y="6563059"/>
          <a:ext cx="647700" cy="8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178024</xdr:rowOff>
    </xdr:from>
    <xdr:ext cx="762000" cy="259045"/>
    <xdr:sp macro="" textlink="">
      <xdr:nvSpPr>
        <xdr:cNvPr id="116" name="人口1人当たり決算額の推移平均値テキスト445"/>
        <xdr:cNvSpPr txBox="1"/>
      </xdr:nvSpPr>
      <xdr:spPr>
        <a:xfrm>
          <a:off x="5740400" y="6788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295609</xdr:rowOff>
    </xdr:from>
    <xdr:to>
      <xdr:col>26</xdr:col>
      <xdr:colOff>50800</xdr:colOff>
      <xdr:row>34</xdr:row>
      <xdr:rowOff>327156</xdr:rowOff>
    </xdr:to>
    <xdr:cxnSp macro="">
      <xdr:nvCxnSpPr>
        <xdr:cNvPr id="118" name="直線コネクタ 117"/>
        <xdr:cNvCxnSpPr/>
      </xdr:nvCxnSpPr>
      <xdr:spPr bwMode="auto">
        <a:xfrm flipV="1">
          <a:off x="4305300" y="6563059"/>
          <a:ext cx="698500" cy="31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287490</xdr:rowOff>
    </xdr:from>
    <xdr:ext cx="736600" cy="259045"/>
    <xdr:sp macro="" textlink="">
      <xdr:nvSpPr>
        <xdr:cNvPr id="120" name="テキスト ボックス 119"/>
        <xdr:cNvSpPr txBox="1"/>
      </xdr:nvSpPr>
      <xdr:spPr>
        <a:xfrm>
          <a:off x="4622800" y="6897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327156</xdr:rowOff>
    </xdr:from>
    <xdr:to>
      <xdr:col>22</xdr:col>
      <xdr:colOff>114300</xdr:colOff>
      <xdr:row>35</xdr:row>
      <xdr:rowOff>12243</xdr:rowOff>
    </xdr:to>
    <xdr:cxnSp macro="">
      <xdr:nvCxnSpPr>
        <xdr:cNvPr id="121" name="直線コネクタ 120"/>
        <xdr:cNvCxnSpPr/>
      </xdr:nvCxnSpPr>
      <xdr:spPr bwMode="auto">
        <a:xfrm flipV="1">
          <a:off x="3606800" y="6594606"/>
          <a:ext cx="698500" cy="27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286674</xdr:rowOff>
    </xdr:from>
    <xdr:ext cx="762000" cy="259045"/>
    <xdr:sp macro="" textlink="">
      <xdr:nvSpPr>
        <xdr:cNvPr id="123" name="テキスト ボックス 122"/>
        <xdr:cNvSpPr txBox="1"/>
      </xdr:nvSpPr>
      <xdr:spPr>
        <a:xfrm>
          <a:off x="3924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388</xdr:rowOff>
    </xdr:from>
    <xdr:to>
      <xdr:col>18</xdr:col>
      <xdr:colOff>177800</xdr:colOff>
      <xdr:row>35</xdr:row>
      <xdr:rowOff>12243</xdr:rowOff>
    </xdr:to>
    <xdr:cxnSp macro="">
      <xdr:nvCxnSpPr>
        <xdr:cNvPr id="124" name="直線コネクタ 123"/>
        <xdr:cNvCxnSpPr/>
      </xdr:nvCxnSpPr>
      <xdr:spPr bwMode="auto">
        <a:xfrm>
          <a:off x="2908300" y="6610738"/>
          <a:ext cx="698500" cy="11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253757</xdr:rowOff>
    </xdr:from>
    <xdr:to>
      <xdr:col>29</xdr:col>
      <xdr:colOff>177800</xdr:colOff>
      <xdr:row>35</xdr:row>
      <xdr:rowOff>12457</xdr:rowOff>
    </xdr:to>
    <xdr:sp macro="" textlink="">
      <xdr:nvSpPr>
        <xdr:cNvPr id="134" name="楕円 133"/>
        <xdr:cNvSpPr/>
      </xdr:nvSpPr>
      <xdr:spPr bwMode="auto">
        <a:xfrm>
          <a:off x="5600700" y="6521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98834</xdr:rowOff>
    </xdr:from>
    <xdr:ext cx="762000" cy="259045"/>
    <xdr:sp macro="" textlink="">
      <xdr:nvSpPr>
        <xdr:cNvPr id="135" name="人口1人当たり決算額の推移該当値テキスト445"/>
        <xdr:cNvSpPr txBox="1"/>
      </xdr:nvSpPr>
      <xdr:spPr>
        <a:xfrm>
          <a:off x="5740400" y="63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244809</xdr:rowOff>
    </xdr:from>
    <xdr:to>
      <xdr:col>26</xdr:col>
      <xdr:colOff>101600</xdr:colOff>
      <xdr:row>35</xdr:row>
      <xdr:rowOff>3509</xdr:rowOff>
    </xdr:to>
    <xdr:sp macro="" textlink="">
      <xdr:nvSpPr>
        <xdr:cNvPr id="136" name="楕円 135"/>
        <xdr:cNvSpPr/>
      </xdr:nvSpPr>
      <xdr:spPr bwMode="auto">
        <a:xfrm>
          <a:off x="4953000" y="6512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13686</xdr:rowOff>
    </xdr:from>
    <xdr:ext cx="736600" cy="259045"/>
    <xdr:sp macro="" textlink="">
      <xdr:nvSpPr>
        <xdr:cNvPr id="137" name="テキスト ボックス 136"/>
        <xdr:cNvSpPr txBox="1"/>
      </xdr:nvSpPr>
      <xdr:spPr>
        <a:xfrm>
          <a:off x="4622800" y="6281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276356</xdr:rowOff>
    </xdr:from>
    <xdr:to>
      <xdr:col>22</xdr:col>
      <xdr:colOff>165100</xdr:colOff>
      <xdr:row>35</xdr:row>
      <xdr:rowOff>35056</xdr:rowOff>
    </xdr:to>
    <xdr:sp macro="" textlink="">
      <xdr:nvSpPr>
        <xdr:cNvPr id="138" name="楕円 137"/>
        <xdr:cNvSpPr/>
      </xdr:nvSpPr>
      <xdr:spPr bwMode="auto">
        <a:xfrm>
          <a:off x="4254500" y="6543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45233</xdr:rowOff>
    </xdr:from>
    <xdr:ext cx="762000" cy="259045"/>
    <xdr:sp macro="" textlink="">
      <xdr:nvSpPr>
        <xdr:cNvPr id="139" name="テキスト ボックス 138"/>
        <xdr:cNvSpPr txBox="1"/>
      </xdr:nvSpPr>
      <xdr:spPr>
        <a:xfrm>
          <a:off x="3924300" y="631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304343</xdr:rowOff>
    </xdr:from>
    <xdr:to>
      <xdr:col>19</xdr:col>
      <xdr:colOff>38100</xdr:colOff>
      <xdr:row>35</xdr:row>
      <xdr:rowOff>63043</xdr:rowOff>
    </xdr:to>
    <xdr:sp macro="" textlink="">
      <xdr:nvSpPr>
        <xdr:cNvPr id="140" name="楕円 139"/>
        <xdr:cNvSpPr/>
      </xdr:nvSpPr>
      <xdr:spPr bwMode="auto">
        <a:xfrm>
          <a:off x="3556000" y="6571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73220</xdr:rowOff>
    </xdr:from>
    <xdr:ext cx="762000" cy="259045"/>
    <xdr:sp macro="" textlink="">
      <xdr:nvSpPr>
        <xdr:cNvPr id="141" name="テキスト ボックス 140"/>
        <xdr:cNvSpPr txBox="1"/>
      </xdr:nvSpPr>
      <xdr:spPr>
        <a:xfrm>
          <a:off x="3225800" y="6340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292488</xdr:rowOff>
    </xdr:from>
    <xdr:to>
      <xdr:col>15</xdr:col>
      <xdr:colOff>101600</xdr:colOff>
      <xdr:row>35</xdr:row>
      <xdr:rowOff>51188</xdr:rowOff>
    </xdr:to>
    <xdr:sp macro="" textlink="">
      <xdr:nvSpPr>
        <xdr:cNvPr id="142" name="楕円 141"/>
        <xdr:cNvSpPr/>
      </xdr:nvSpPr>
      <xdr:spPr bwMode="auto">
        <a:xfrm>
          <a:off x="2857500" y="6559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61365</xdr:rowOff>
    </xdr:from>
    <xdr:ext cx="762000" cy="259045"/>
    <xdr:sp macro="" textlink="">
      <xdr:nvSpPr>
        <xdr:cNvPr id="143" name="テキスト ボックス 142"/>
        <xdr:cNvSpPr txBox="1"/>
      </xdr:nvSpPr>
      <xdr:spPr>
        <a:xfrm>
          <a:off x="2527300" y="632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26,674
26,144
158.40
13,447,587
12,446,499
864,856
7,688,382
18,635,467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57576</xdr:rowOff>
    </xdr:from>
    <xdr:to>
      <xdr:col>24</xdr:col>
      <xdr:colOff>63500</xdr:colOff>
      <xdr:row>37</xdr:row>
      <xdr:rowOff>97066</xdr:rowOff>
    </xdr:to>
    <xdr:cxnSp macro="">
      <xdr:nvCxnSpPr>
        <xdr:cNvPr id="61" name="直線コネクタ 60"/>
        <xdr:cNvCxnSpPr/>
      </xdr:nvCxnSpPr>
      <xdr:spPr>
        <a:xfrm>
          <a:off x="3797300" y="6401226"/>
          <a:ext cx="838200" cy="3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57576</xdr:rowOff>
    </xdr:from>
    <xdr:to>
      <xdr:col>19</xdr:col>
      <xdr:colOff>177800</xdr:colOff>
      <xdr:row>37</xdr:row>
      <xdr:rowOff>67653</xdr:rowOff>
    </xdr:to>
    <xdr:cxnSp macro="">
      <xdr:nvCxnSpPr>
        <xdr:cNvPr id="64" name="直線コネクタ 63"/>
        <xdr:cNvCxnSpPr/>
      </xdr:nvCxnSpPr>
      <xdr:spPr>
        <a:xfrm flipV="1">
          <a:off x="2908300" y="6401226"/>
          <a:ext cx="8890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67653</xdr:rowOff>
    </xdr:from>
    <xdr:to>
      <xdr:col>15</xdr:col>
      <xdr:colOff>50800</xdr:colOff>
      <xdr:row>37</xdr:row>
      <xdr:rowOff>71272</xdr:rowOff>
    </xdr:to>
    <xdr:cxnSp macro="">
      <xdr:nvCxnSpPr>
        <xdr:cNvPr id="67" name="直線コネクタ 66"/>
        <xdr:cNvCxnSpPr/>
      </xdr:nvCxnSpPr>
      <xdr:spPr>
        <a:xfrm flipV="1">
          <a:off x="2019300" y="6411303"/>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46203</xdr:rowOff>
    </xdr:from>
    <xdr:to>
      <xdr:col>10</xdr:col>
      <xdr:colOff>114300</xdr:colOff>
      <xdr:row>37</xdr:row>
      <xdr:rowOff>71272</xdr:rowOff>
    </xdr:to>
    <xdr:cxnSp macro="">
      <xdr:nvCxnSpPr>
        <xdr:cNvPr id="70" name="直線コネクタ 69"/>
        <xdr:cNvCxnSpPr/>
      </xdr:nvCxnSpPr>
      <xdr:spPr>
        <a:xfrm>
          <a:off x="1130300" y="6389853"/>
          <a:ext cx="889000" cy="2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46266</xdr:rowOff>
    </xdr:from>
    <xdr:to>
      <xdr:col>24</xdr:col>
      <xdr:colOff>114300</xdr:colOff>
      <xdr:row>37</xdr:row>
      <xdr:rowOff>147866</xdr:rowOff>
    </xdr:to>
    <xdr:sp macro="" textlink="">
      <xdr:nvSpPr>
        <xdr:cNvPr id="80" name="楕円 79"/>
        <xdr:cNvSpPr/>
      </xdr:nvSpPr>
      <xdr:spPr>
        <a:xfrm>
          <a:off x="4584700" y="63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24693</xdr:rowOff>
    </xdr:from>
    <xdr:ext cx="534377" cy="259045"/>
    <xdr:sp macro="" textlink="">
      <xdr:nvSpPr>
        <xdr:cNvPr id="81" name="人件費該当値テキスト"/>
        <xdr:cNvSpPr txBox="1"/>
      </xdr:nvSpPr>
      <xdr:spPr>
        <a:xfrm>
          <a:off x="4686300" y="636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6776</xdr:rowOff>
    </xdr:from>
    <xdr:to>
      <xdr:col>20</xdr:col>
      <xdr:colOff>38100</xdr:colOff>
      <xdr:row>37</xdr:row>
      <xdr:rowOff>108376</xdr:rowOff>
    </xdr:to>
    <xdr:sp macro="" textlink="">
      <xdr:nvSpPr>
        <xdr:cNvPr id="82" name="楕円 81"/>
        <xdr:cNvSpPr/>
      </xdr:nvSpPr>
      <xdr:spPr>
        <a:xfrm>
          <a:off x="3746500" y="635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124903</xdr:rowOff>
    </xdr:from>
    <xdr:ext cx="534377" cy="259045"/>
    <xdr:sp macro="" textlink="">
      <xdr:nvSpPr>
        <xdr:cNvPr id="83" name="テキスト ボックス 82"/>
        <xdr:cNvSpPr txBox="1"/>
      </xdr:nvSpPr>
      <xdr:spPr>
        <a:xfrm>
          <a:off x="3530111" y="612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16853</xdr:rowOff>
    </xdr:from>
    <xdr:to>
      <xdr:col>15</xdr:col>
      <xdr:colOff>101600</xdr:colOff>
      <xdr:row>37</xdr:row>
      <xdr:rowOff>118453</xdr:rowOff>
    </xdr:to>
    <xdr:sp macro="" textlink="">
      <xdr:nvSpPr>
        <xdr:cNvPr id="84" name="楕円 83"/>
        <xdr:cNvSpPr/>
      </xdr:nvSpPr>
      <xdr:spPr>
        <a:xfrm>
          <a:off x="2857500" y="636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134980</xdr:rowOff>
    </xdr:from>
    <xdr:ext cx="534377" cy="259045"/>
    <xdr:sp macro="" textlink="">
      <xdr:nvSpPr>
        <xdr:cNvPr id="85" name="テキスト ボックス 84"/>
        <xdr:cNvSpPr txBox="1"/>
      </xdr:nvSpPr>
      <xdr:spPr>
        <a:xfrm>
          <a:off x="2641111" y="613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20472</xdr:rowOff>
    </xdr:from>
    <xdr:to>
      <xdr:col>10</xdr:col>
      <xdr:colOff>165100</xdr:colOff>
      <xdr:row>37</xdr:row>
      <xdr:rowOff>122072</xdr:rowOff>
    </xdr:to>
    <xdr:sp macro="" textlink="">
      <xdr:nvSpPr>
        <xdr:cNvPr id="86" name="楕円 85"/>
        <xdr:cNvSpPr/>
      </xdr:nvSpPr>
      <xdr:spPr>
        <a:xfrm>
          <a:off x="1968500" y="636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138599</xdr:rowOff>
    </xdr:from>
    <xdr:ext cx="534377" cy="259045"/>
    <xdr:sp macro="" textlink="">
      <xdr:nvSpPr>
        <xdr:cNvPr id="87" name="テキスト ボックス 86"/>
        <xdr:cNvSpPr txBox="1"/>
      </xdr:nvSpPr>
      <xdr:spPr>
        <a:xfrm>
          <a:off x="1752111" y="613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166853</xdr:rowOff>
    </xdr:from>
    <xdr:to>
      <xdr:col>6</xdr:col>
      <xdr:colOff>38100</xdr:colOff>
      <xdr:row>37</xdr:row>
      <xdr:rowOff>97003</xdr:rowOff>
    </xdr:to>
    <xdr:sp macro="" textlink="">
      <xdr:nvSpPr>
        <xdr:cNvPr id="88" name="楕円 87"/>
        <xdr:cNvSpPr/>
      </xdr:nvSpPr>
      <xdr:spPr>
        <a:xfrm>
          <a:off x="1079500" y="633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113530</xdr:rowOff>
    </xdr:from>
    <xdr:ext cx="534377" cy="259045"/>
    <xdr:sp macro="" textlink="">
      <xdr:nvSpPr>
        <xdr:cNvPr id="89" name="テキスト ボックス 88"/>
        <xdr:cNvSpPr txBox="1"/>
      </xdr:nvSpPr>
      <xdr:spPr>
        <a:xfrm>
          <a:off x="863111" y="611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68364</xdr:rowOff>
    </xdr:from>
    <xdr:to>
      <xdr:col>24</xdr:col>
      <xdr:colOff>63500</xdr:colOff>
      <xdr:row>55</xdr:row>
      <xdr:rowOff>126441</xdr:rowOff>
    </xdr:to>
    <xdr:cxnSp macro="">
      <xdr:nvCxnSpPr>
        <xdr:cNvPr id="119" name="直線コネクタ 118"/>
        <xdr:cNvCxnSpPr/>
      </xdr:nvCxnSpPr>
      <xdr:spPr>
        <a:xfrm flipV="1">
          <a:off x="3797300" y="9498114"/>
          <a:ext cx="838200" cy="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123799</xdr:rowOff>
    </xdr:from>
    <xdr:to>
      <xdr:col>19</xdr:col>
      <xdr:colOff>177800</xdr:colOff>
      <xdr:row>55</xdr:row>
      <xdr:rowOff>126441</xdr:rowOff>
    </xdr:to>
    <xdr:cxnSp macro="">
      <xdr:nvCxnSpPr>
        <xdr:cNvPr id="122" name="直線コネクタ 121"/>
        <xdr:cNvCxnSpPr/>
      </xdr:nvCxnSpPr>
      <xdr:spPr>
        <a:xfrm>
          <a:off x="2908300" y="9553549"/>
          <a:ext cx="8890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30878</xdr:rowOff>
    </xdr:from>
    <xdr:ext cx="534377" cy="259045"/>
    <xdr:sp macro="" textlink="">
      <xdr:nvSpPr>
        <xdr:cNvPr id="124" name="テキスト ボックス 123"/>
        <xdr:cNvSpPr txBox="1"/>
      </xdr:nvSpPr>
      <xdr:spPr>
        <a:xfrm>
          <a:off x="3530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123799</xdr:rowOff>
    </xdr:from>
    <xdr:to>
      <xdr:col>15</xdr:col>
      <xdr:colOff>50800</xdr:colOff>
      <xdr:row>55</xdr:row>
      <xdr:rowOff>151994</xdr:rowOff>
    </xdr:to>
    <xdr:cxnSp macro="">
      <xdr:nvCxnSpPr>
        <xdr:cNvPr id="125" name="直線コネクタ 124"/>
        <xdr:cNvCxnSpPr/>
      </xdr:nvCxnSpPr>
      <xdr:spPr>
        <a:xfrm flipV="1">
          <a:off x="2019300" y="9553549"/>
          <a:ext cx="88900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106642</xdr:rowOff>
    </xdr:from>
    <xdr:to>
      <xdr:col>10</xdr:col>
      <xdr:colOff>114300</xdr:colOff>
      <xdr:row>55</xdr:row>
      <xdr:rowOff>151994</xdr:rowOff>
    </xdr:to>
    <xdr:cxnSp macro="">
      <xdr:nvCxnSpPr>
        <xdr:cNvPr id="128" name="直線コネクタ 127"/>
        <xdr:cNvCxnSpPr/>
      </xdr:nvCxnSpPr>
      <xdr:spPr>
        <a:xfrm>
          <a:off x="1130300" y="9536392"/>
          <a:ext cx="889000" cy="4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69499</xdr:rowOff>
    </xdr:from>
    <xdr:ext cx="534377" cy="259045"/>
    <xdr:sp macro="" textlink="">
      <xdr:nvSpPr>
        <xdr:cNvPr id="130" name="テキスト ボックス 129"/>
        <xdr:cNvSpPr txBox="1"/>
      </xdr:nvSpPr>
      <xdr:spPr>
        <a:xfrm>
          <a:off x="1752111" y="98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17564</xdr:rowOff>
    </xdr:from>
    <xdr:to>
      <xdr:col>24</xdr:col>
      <xdr:colOff>114300</xdr:colOff>
      <xdr:row>55</xdr:row>
      <xdr:rowOff>119164</xdr:rowOff>
    </xdr:to>
    <xdr:sp macro="" textlink="">
      <xdr:nvSpPr>
        <xdr:cNvPr id="138" name="楕円 137"/>
        <xdr:cNvSpPr/>
      </xdr:nvSpPr>
      <xdr:spPr>
        <a:xfrm>
          <a:off x="4584700" y="944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40441</xdr:rowOff>
    </xdr:from>
    <xdr:ext cx="534377" cy="259045"/>
    <xdr:sp macro="" textlink="">
      <xdr:nvSpPr>
        <xdr:cNvPr id="139" name="物件費該当値テキスト"/>
        <xdr:cNvSpPr txBox="1"/>
      </xdr:nvSpPr>
      <xdr:spPr>
        <a:xfrm>
          <a:off x="4686300" y="929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75641</xdr:rowOff>
    </xdr:from>
    <xdr:to>
      <xdr:col>20</xdr:col>
      <xdr:colOff>38100</xdr:colOff>
      <xdr:row>56</xdr:row>
      <xdr:rowOff>5791</xdr:rowOff>
    </xdr:to>
    <xdr:sp macro="" textlink="">
      <xdr:nvSpPr>
        <xdr:cNvPr id="140" name="楕円 139"/>
        <xdr:cNvSpPr/>
      </xdr:nvSpPr>
      <xdr:spPr>
        <a:xfrm>
          <a:off x="3746500" y="950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22318</xdr:rowOff>
    </xdr:from>
    <xdr:ext cx="534377" cy="259045"/>
    <xdr:sp macro="" textlink="">
      <xdr:nvSpPr>
        <xdr:cNvPr id="141" name="テキスト ボックス 140"/>
        <xdr:cNvSpPr txBox="1"/>
      </xdr:nvSpPr>
      <xdr:spPr>
        <a:xfrm>
          <a:off x="3530111" y="928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72999</xdr:rowOff>
    </xdr:from>
    <xdr:to>
      <xdr:col>15</xdr:col>
      <xdr:colOff>101600</xdr:colOff>
      <xdr:row>56</xdr:row>
      <xdr:rowOff>3149</xdr:rowOff>
    </xdr:to>
    <xdr:sp macro="" textlink="">
      <xdr:nvSpPr>
        <xdr:cNvPr id="142" name="楕円 141"/>
        <xdr:cNvSpPr/>
      </xdr:nvSpPr>
      <xdr:spPr>
        <a:xfrm>
          <a:off x="2857500" y="950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19676</xdr:rowOff>
    </xdr:from>
    <xdr:ext cx="534377" cy="259045"/>
    <xdr:sp macro="" textlink="">
      <xdr:nvSpPr>
        <xdr:cNvPr id="143" name="テキスト ボックス 142"/>
        <xdr:cNvSpPr txBox="1"/>
      </xdr:nvSpPr>
      <xdr:spPr>
        <a:xfrm>
          <a:off x="2641111" y="927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101194</xdr:rowOff>
    </xdr:from>
    <xdr:to>
      <xdr:col>10</xdr:col>
      <xdr:colOff>165100</xdr:colOff>
      <xdr:row>56</xdr:row>
      <xdr:rowOff>31344</xdr:rowOff>
    </xdr:to>
    <xdr:sp macro="" textlink="">
      <xdr:nvSpPr>
        <xdr:cNvPr id="144" name="楕円 143"/>
        <xdr:cNvSpPr/>
      </xdr:nvSpPr>
      <xdr:spPr>
        <a:xfrm>
          <a:off x="1968500" y="953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47871</xdr:rowOff>
    </xdr:from>
    <xdr:ext cx="534377" cy="259045"/>
    <xdr:sp macro="" textlink="">
      <xdr:nvSpPr>
        <xdr:cNvPr id="145" name="テキスト ボックス 144"/>
        <xdr:cNvSpPr txBox="1"/>
      </xdr:nvSpPr>
      <xdr:spPr>
        <a:xfrm>
          <a:off x="1752111" y="930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55842</xdr:rowOff>
    </xdr:from>
    <xdr:to>
      <xdr:col>6</xdr:col>
      <xdr:colOff>38100</xdr:colOff>
      <xdr:row>55</xdr:row>
      <xdr:rowOff>157442</xdr:rowOff>
    </xdr:to>
    <xdr:sp macro="" textlink="">
      <xdr:nvSpPr>
        <xdr:cNvPr id="146" name="楕円 145"/>
        <xdr:cNvSpPr/>
      </xdr:nvSpPr>
      <xdr:spPr>
        <a:xfrm>
          <a:off x="1079500" y="94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2519</xdr:rowOff>
    </xdr:from>
    <xdr:ext cx="534377" cy="259045"/>
    <xdr:sp macro="" textlink="">
      <xdr:nvSpPr>
        <xdr:cNvPr id="147" name="テキスト ボックス 146"/>
        <xdr:cNvSpPr txBox="1"/>
      </xdr:nvSpPr>
      <xdr:spPr>
        <a:xfrm>
          <a:off x="863111" y="926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35401</xdr:rowOff>
    </xdr:from>
    <xdr:to>
      <xdr:col>24</xdr:col>
      <xdr:colOff>63500</xdr:colOff>
      <xdr:row>76</xdr:row>
      <xdr:rowOff>106038</xdr:rowOff>
    </xdr:to>
    <xdr:cxnSp macro="">
      <xdr:nvCxnSpPr>
        <xdr:cNvPr id="172" name="直線コネクタ 171"/>
        <xdr:cNvCxnSpPr/>
      </xdr:nvCxnSpPr>
      <xdr:spPr>
        <a:xfrm flipV="1">
          <a:off x="3797300" y="13065601"/>
          <a:ext cx="838200" cy="7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89788</xdr:rowOff>
    </xdr:from>
    <xdr:ext cx="469744" cy="259045"/>
    <xdr:sp macro="" textlink="">
      <xdr:nvSpPr>
        <xdr:cNvPr id="173" name="維持補修費平均値テキスト"/>
        <xdr:cNvSpPr txBox="1"/>
      </xdr:nvSpPr>
      <xdr:spPr>
        <a:xfrm>
          <a:off x="4686300" y="13119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106038</xdr:rowOff>
    </xdr:from>
    <xdr:to>
      <xdr:col>19</xdr:col>
      <xdr:colOff>177800</xdr:colOff>
      <xdr:row>77</xdr:row>
      <xdr:rowOff>52718</xdr:rowOff>
    </xdr:to>
    <xdr:cxnSp macro="">
      <xdr:nvCxnSpPr>
        <xdr:cNvPr id="175" name="直線コネクタ 174"/>
        <xdr:cNvCxnSpPr/>
      </xdr:nvCxnSpPr>
      <xdr:spPr>
        <a:xfrm flipV="1">
          <a:off x="2908300" y="13136238"/>
          <a:ext cx="889000" cy="11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26122</xdr:rowOff>
    </xdr:from>
    <xdr:ext cx="469744" cy="259045"/>
    <xdr:sp macro="" textlink="">
      <xdr:nvSpPr>
        <xdr:cNvPr id="177" name="テキスト ボックス 176"/>
        <xdr:cNvSpPr txBox="1"/>
      </xdr:nvSpPr>
      <xdr:spPr>
        <a:xfrm>
          <a:off x="3562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122213</xdr:rowOff>
    </xdr:from>
    <xdr:to>
      <xdr:col>15</xdr:col>
      <xdr:colOff>50800</xdr:colOff>
      <xdr:row>77</xdr:row>
      <xdr:rowOff>52718</xdr:rowOff>
    </xdr:to>
    <xdr:cxnSp macro="">
      <xdr:nvCxnSpPr>
        <xdr:cNvPr id="178" name="直線コネクタ 177"/>
        <xdr:cNvCxnSpPr/>
      </xdr:nvCxnSpPr>
      <xdr:spPr>
        <a:xfrm>
          <a:off x="2019300" y="13152413"/>
          <a:ext cx="889000" cy="1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122213</xdr:rowOff>
    </xdr:from>
    <xdr:to>
      <xdr:col>10</xdr:col>
      <xdr:colOff>114300</xdr:colOff>
      <xdr:row>76</xdr:row>
      <xdr:rowOff>137471</xdr:rowOff>
    </xdr:to>
    <xdr:cxnSp macro="">
      <xdr:nvCxnSpPr>
        <xdr:cNvPr id="181" name="直線コネクタ 180"/>
        <xdr:cNvCxnSpPr/>
      </xdr:nvCxnSpPr>
      <xdr:spPr>
        <a:xfrm flipV="1">
          <a:off x="1130300" y="13152413"/>
          <a:ext cx="889000" cy="1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39095</xdr:rowOff>
    </xdr:from>
    <xdr:ext cx="469744" cy="259045"/>
    <xdr:sp macro="" textlink="">
      <xdr:nvSpPr>
        <xdr:cNvPr id="183" name="テキスト ボックス 182"/>
        <xdr:cNvSpPr txBox="1"/>
      </xdr:nvSpPr>
      <xdr:spPr>
        <a:xfrm>
          <a:off x="1784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38752</xdr:rowOff>
    </xdr:from>
    <xdr:ext cx="469744" cy="259045"/>
    <xdr:sp macro="" textlink="">
      <xdr:nvSpPr>
        <xdr:cNvPr id="185" name="テキスト ボックス 184"/>
        <xdr:cNvSpPr txBox="1"/>
      </xdr:nvSpPr>
      <xdr:spPr>
        <a:xfrm>
          <a:off x="895428" y="1324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156051</xdr:rowOff>
    </xdr:from>
    <xdr:to>
      <xdr:col>24</xdr:col>
      <xdr:colOff>114300</xdr:colOff>
      <xdr:row>76</xdr:row>
      <xdr:rowOff>86201</xdr:rowOff>
    </xdr:to>
    <xdr:sp macro="" textlink="">
      <xdr:nvSpPr>
        <xdr:cNvPr id="191" name="楕円 190"/>
        <xdr:cNvSpPr/>
      </xdr:nvSpPr>
      <xdr:spPr>
        <a:xfrm>
          <a:off x="4584700" y="1301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7478</xdr:rowOff>
    </xdr:from>
    <xdr:ext cx="469744" cy="259045"/>
    <xdr:sp macro="" textlink="">
      <xdr:nvSpPr>
        <xdr:cNvPr id="192" name="維持補修費該当値テキスト"/>
        <xdr:cNvSpPr txBox="1"/>
      </xdr:nvSpPr>
      <xdr:spPr>
        <a:xfrm>
          <a:off x="4686300" y="12866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55238</xdr:rowOff>
    </xdr:from>
    <xdr:to>
      <xdr:col>20</xdr:col>
      <xdr:colOff>38100</xdr:colOff>
      <xdr:row>76</xdr:row>
      <xdr:rowOff>156838</xdr:rowOff>
    </xdr:to>
    <xdr:sp macro="" textlink="">
      <xdr:nvSpPr>
        <xdr:cNvPr id="193" name="楕円 192"/>
        <xdr:cNvSpPr/>
      </xdr:nvSpPr>
      <xdr:spPr>
        <a:xfrm>
          <a:off x="3746500" y="130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1915</xdr:rowOff>
    </xdr:from>
    <xdr:ext cx="469744" cy="259045"/>
    <xdr:sp macro="" textlink="">
      <xdr:nvSpPr>
        <xdr:cNvPr id="194" name="テキスト ボックス 193"/>
        <xdr:cNvSpPr txBox="1"/>
      </xdr:nvSpPr>
      <xdr:spPr>
        <a:xfrm>
          <a:off x="3562428" y="1286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1918</xdr:rowOff>
    </xdr:from>
    <xdr:to>
      <xdr:col>15</xdr:col>
      <xdr:colOff>101600</xdr:colOff>
      <xdr:row>77</xdr:row>
      <xdr:rowOff>103518</xdr:rowOff>
    </xdr:to>
    <xdr:sp macro="" textlink="">
      <xdr:nvSpPr>
        <xdr:cNvPr id="195" name="楕円 194"/>
        <xdr:cNvSpPr/>
      </xdr:nvSpPr>
      <xdr:spPr>
        <a:xfrm>
          <a:off x="2857500" y="1320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94645</xdr:rowOff>
    </xdr:from>
    <xdr:ext cx="469744" cy="259045"/>
    <xdr:sp macro="" textlink="">
      <xdr:nvSpPr>
        <xdr:cNvPr id="196" name="テキスト ボックス 195"/>
        <xdr:cNvSpPr txBox="1"/>
      </xdr:nvSpPr>
      <xdr:spPr>
        <a:xfrm>
          <a:off x="2673428" y="132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71413</xdr:rowOff>
    </xdr:from>
    <xdr:to>
      <xdr:col>10</xdr:col>
      <xdr:colOff>165100</xdr:colOff>
      <xdr:row>77</xdr:row>
      <xdr:rowOff>1563</xdr:rowOff>
    </xdr:to>
    <xdr:sp macro="" textlink="">
      <xdr:nvSpPr>
        <xdr:cNvPr id="197" name="楕円 196"/>
        <xdr:cNvSpPr/>
      </xdr:nvSpPr>
      <xdr:spPr>
        <a:xfrm>
          <a:off x="1968500" y="131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18089</xdr:rowOff>
    </xdr:from>
    <xdr:ext cx="469744" cy="259045"/>
    <xdr:sp macro="" textlink="">
      <xdr:nvSpPr>
        <xdr:cNvPr id="198" name="テキスト ボックス 197"/>
        <xdr:cNvSpPr txBox="1"/>
      </xdr:nvSpPr>
      <xdr:spPr>
        <a:xfrm>
          <a:off x="1784428" y="1287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86671</xdr:rowOff>
    </xdr:from>
    <xdr:to>
      <xdr:col>6</xdr:col>
      <xdr:colOff>38100</xdr:colOff>
      <xdr:row>77</xdr:row>
      <xdr:rowOff>16821</xdr:rowOff>
    </xdr:to>
    <xdr:sp macro="" textlink="">
      <xdr:nvSpPr>
        <xdr:cNvPr id="199" name="楕円 198"/>
        <xdr:cNvSpPr/>
      </xdr:nvSpPr>
      <xdr:spPr>
        <a:xfrm>
          <a:off x="1079500" y="1311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33348</xdr:rowOff>
    </xdr:from>
    <xdr:ext cx="469744" cy="259045"/>
    <xdr:sp macro="" textlink="">
      <xdr:nvSpPr>
        <xdr:cNvPr id="200" name="テキスト ボックス 199"/>
        <xdr:cNvSpPr txBox="1"/>
      </xdr:nvSpPr>
      <xdr:spPr>
        <a:xfrm>
          <a:off x="895428" y="1289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51053</xdr:rowOff>
    </xdr:from>
    <xdr:to>
      <xdr:col>24</xdr:col>
      <xdr:colOff>63500</xdr:colOff>
      <xdr:row>98</xdr:row>
      <xdr:rowOff>71757</xdr:rowOff>
    </xdr:to>
    <xdr:cxnSp macro="">
      <xdr:nvCxnSpPr>
        <xdr:cNvPr id="232" name="直線コネクタ 231"/>
        <xdr:cNvCxnSpPr/>
      </xdr:nvCxnSpPr>
      <xdr:spPr>
        <a:xfrm flipV="1">
          <a:off x="3797300" y="16853153"/>
          <a:ext cx="838200" cy="2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71757</xdr:rowOff>
    </xdr:from>
    <xdr:to>
      <xdr:col>19</xdr:col>
      <xdr:colOff>177800</xdr:colOff>
      <xdr:row>98</xdr:row>
      <xdr:rowOff>77684</xdr:rowOff>
    </xdr:to>
    <xdr:cxnSp macro="">
      <xdr:nvCxnSpPr>
        <xdr:cNvPr id="235" name="直線コネクタ 234"/>
        <xdr:cNvCxnSpPr/>
      </xdr:nvCxnSpPr>
      <xdr:spPr>
        <a:xfrm flipV="1">
          <a:off x="2908300" y="16873857"/>
          <a:ext cx="889000" cy="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77684</xdr:rowOff>
    </xdr:from>
    <xdr:to>
      <xdr:col>15</xdr:col>
      <xdr:colOff>50800</xdr:colOff>
      <xdr:row>98</xdr:row>
      <xdr:rowOff>90323</xdr:rowOff>
    </xdr:to>
    <xdr:cxnSp macro="">
      <xdr:nvCxnSpPr>
        <xdr:cNvPr id="238" name="直線コネクタ 237"/>
        <xdr:cNvCxnSpPr/>
      </xdr:nvCxnSpPr>
      <xdr:spPr>
        <a:xfrm flipV="1">
          <a:off x="2019300" y="16879784"/>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90323</xdr:rowOff>
    </xdr:from>
    <xdr:to>
      <xdr:col>10</xdr:col>
      <xdr:colOff>114300</xdr:colOff>
      <xdr:row>98</xdr:row>
      <xdr:rowOff>145024</xdr:rowOff>
    </xdr:to>
    <xdr:cxnSp macro="">
      <xdr:nvCxnSpPr>
        <xdr:cNvPr id="241" name="直線コネクタ 240"/>
        <xdr:cNvCxnSpPr/>
      </xdr:nvCxnSpPr>
      <xdr:spPr>
        <a:xfrm flipV="1">
          <a:off x="1130300" y="16892423"/>
          <a:ext cx="889000" cy="5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253</xdr:rowOff>
    </xdr:from>
    <xdr:to>
      <xdr:col>24</xdr:col>
      <xdr:colOff>114300</xdr:colOff>
      <xdr:row>98</xdr:row>
      <xdr:rowOff>101853</xdr:rowOff>
    </xdr:to>
    <xdr:sp macro="" textlink="">
      <xdr:nvSpPr>
        <xdr:cNvPr id="251" name="楕円 250"/>
        <xdr:cNvSpPr/>
      </xdr:nvSpPr>
      <xdr:spPr>
        <a:xfrm>
          <a:off x="4584700" y="1680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150130</xdr:rowOff>
    </xdr:from>
    <xdr:ext cx="534377" cy="259045"/>
    <xdr:sp macro="" textlink="">
      <xdr:nvSpPr>
        <xdr:cNvPr id="252" name="扶助費該当値テキスト"/>
        <xdr:cNvSpPr txBox="1"/>
      </xdr:nvSpPr>
      <xdr:spPr>
        <a:xfrm>
          <a:off x="4686300" y="1678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20957</xdr:rowOff>
    </xdr:from>
    <xdr:to>
      <xdr:col>20</xdr:col>
      <xdr:colOff>38100</xdr:colOff>
      <xdr:row>98</xdr:row>
      <xdr:rowOff>122557</xdr:rowOff>
    </xdr:to>
    <xdr:sp macro="" textlink="">
      <xdr:nvSpPr>
        <xdr:cNvPr id="253" name="楕円 252"/>
        <xdr:cNvSpPr/>
      </xdr:nvSpPr>
      <xdr:spPr>
        <a:xfrm>
          <a:off x="3746500" y="1682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113684</xdr:rowOff>
    </xdr:from>
    <xdr:ext cx="534377" cy="259045"/>
    <xdr:sp macro="" textlink="">
      <xdr:nvSpPr>
        <xdr:cNvPr id="254" name="テキスト ボックス 253"/>
        <xdr:cNvSpPr txBox="1"/>
      </xdr:nvSpPr>
      <xdr:spPr>
        <a:xfrm>
          <a:off x="3530111" y="169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26884</xdr:rowOff>
    </xdr:from>
    <xdr:to>
      <xdr:col>15</xdr:col>
      <xdr:colOff>101600</xdr:colOff>
      <xdr:row>98</xdr:row>
      <xdr:rowOff>128484</xdr:rowOff>
    </xdr:to>
    <xdr:sp macro="" textlink="">
      <xdr:nvSpPr>
        <xdr:cNvPr id="255" name="楕円 254"/>
        <xdr:cNvSpPr/>
      </xdr:nvSpPr>
      <xdr:spPr>
        <a:xfrm>
          <a:off x="2857500" y="1682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119611</xdr:rowOff>
    </xdr:from>
    <xdr:ext cx="534377" cy="259045"/>
    <xdr:sp macro="" textlink="">
      <xdr:nvSpPr>
        <xdr:cNvPr id="256" name="テキスト ボックス 255"/>
        <xdr:cNvSpPr txBox="1"/>
      </xdr:nvSpPr>
      <xdr:spPr>
        <a:xfrm>
          <a:off x="2641111" y="1692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39523</xdr:rowOff>
    </xdr:from>
    <xdr:to>
      <xdr:col>10</xdr:col>
      <xdr:colOff>165100</xdr:colOff>
      <xdr:row>98</xdr:row>
      <xdr:rowOff>141123</xdr:rowOff>
    </xdr:to>
    <xdr:sp macro="" textlink="">
      <xdr:nvSpPr>
        <xdr:cNvPr id="257" name="楕円 256"/>
        <xdr:cNvSpPr/>
      </xdr:nvSpPr>
      <xdr:spPr>
        <a:xfrm>
          <a:off x="1968500" y="1684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132250</xdr:rowOff>
    </xdr:from>
    <xdr:ext cx="534377" cy="259045"/>
    <xdr:sp macro="" textlink="">
      <xdr:nvSpPr>
        <xdr:cNvPr id="258" name="テキスト ボックス 257"/>
        <xdr:cNvSpPr txBox="1"/>
      </xdr:nvSpPr>
      <xdr:spPr>
        <a:xfrm>
          <a:off x="1752111" y="169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94224</xdr:rowOff>
    </xdr:from>
    <xdr:to>
      <xdr:col>6</xdr:col>
      <xdr:colOff>38100</xdr:colOff>
      <xdr:row>99</xdr:row>
      <xdr:rowOff>24374</xdr:rowOff>
    </xdr:to>
    <xdr:sp macro="" textlink="">
      <xdr:nvSpPr>
        <xdr:cNvPr id="259" name="楕円 258"/>
        <xdr:cNvSpPr/>
      </xdr:nvSpPr>
      <xdr:spPr>
        <a:xfrm>
          <a:off x="1079500" y="1689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15501</xdr:rowOff>
    </xdr:from>
    <xdr:ext cx="534377" cy="259045"/>
    <xdr:sp macro="" textlink="">
      <xdr:nvSpPr>
        <xdr:cNvPr id="260" name="テキスト ボックス 259"/>
        <xdr:cNvSpPr txBox="1"/>
      </xdr:nvSpPr>
      <xdr:spPr>
        <a:xfrm>
          <a:off x="863111" y="1698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80667</xdr:rowOff>
    </xdr:from>
    <xdr:to>
      <xdr:col>55</xdr:col>
      <xdr:colOff>0</xdr:colOff>
      <xdr:row>35</xdr:row>
      <xdr:rowOff>128749</xdr:rowOff>
    </xdr:to>
    <xdr:cxnSp macro="">
      <xdr:nvCxnSpPr>
        <xdr:cNvPr id="291" name="直線コネクタ 290"/>
        <xdr:cNvCxnSpPr/>
      </xdr:nvCxnSpPr>
      <xdr:spPr>
        <a:xfrm flipV="1">
          <a:off x="9639300" y="6081417"/>
          <a:ext cx="838200" cy="4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45283</xdr:rowOff>
    </xdr:from>
    <xdr:ext cx="534377" cy="259045"/>
    <xdr:sp macro="" textlink="">
      <xdr:nvSpPr>
        <xdr:cNvPr id="292" name="補助費等平均値テキスト"/>
        <xdr:cNvSpPr txBox="1"/>
      </xdr:nvSpPr>
      <xdr:spPr>
        <a:xfrm>
          <a:off x="10528300" y="621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122272</xdr:rowOff>
    </xdr:from>
    <xdr:to>
      <xdr:col>50</xdr:col>
      <xdr:colOff>114300</xdr:colOff>
      <xdr:row>35</xdr:row>
      <xdr:rowOff>128749</xdr:rowOff>
    </xdr:to>
    <xdr:cxnSp macro="">
      <xdr:nvCxnSpPr>
        <xdr:cNvPr id="294" name="直線コネクタ 293"/>
        <xdr:cNvCxnSpPr/>
      </xdr:nvCxnSpPr>
      <xdr:spPr>
        <a:xfrm>
          <a:off x="8750300" y="6123022"/>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6" name="テキスト ボックス 295"/>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91389</xdr:rowOff>
    </xdr:from>
    <xdr:to>
      <xdr:col>45</xdr:col>
      <xdr:colOff>177800</xdr:colOff>
      <xdr:row>35</xdr:row>
      <xdr:rowOff>122272</xdr:rowOff>
    </xdr:to>
    <xdr:cxnSp macro="">
      <xdr:nvCxnSpPr>
        <xdr:cNvPr id="297" name="直線コネクタ 296"/>
        <xdr:cNvCxnSpPr/>
      </xdr:nvCxnSpPr>
      <xdr:spPr>
        <a:xfrm>
          <a:off x="7861300" y="6092139"/>
          <a:ext cx="889000" cy="3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299" name="テキスト ボックス 298"/>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67463</xdr:rowOff>
    </xdr:from>
    <xdr:to>
      <xdr:col>41</xdr:col>
      <xdr:colOff>50800</xdr:colOff>
      <xdr:row>35</xdr:row>
      <xdr:rowOff>91389</xdr:rowOff>
    </xdr:to>
    <xdr:cxnSp macro="">
      <xdr:nvCxnSpPr>
        <xdr:cNvPr id="300" name="直線コネクタ 299"/>
        <xdr:cNvCxnSpPr/>
      </xdr:nvCxnSpPr>
      <xdr:spPr>
        <a:xfrm>
          <a:off x="6972300" y="5896763"/>
          <a:ext cx="889000" cy="19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158974</xdr:rowOff>
    </xdr:from>
    <xdr:ext cx="534377" cy="259045"/>
    <xdr:sp macro="" textlink="">
      <xdr:nvSpPr>
        <xdr:cNvPr id="302" name="テキスト ボックス 301"/>
        <xdr:cNvSpPr txBox="1"/>
      </xdr:nvSpPr>
      <xdr:spPr>
        <a:xfrm>
          <a:off x="7594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27333</xdr:rowOff>
    </xdr:from>
    <xdr:ext cx="534377" cy="259045"/>
    <xdr:sp macro="" textlink="">
      <xdr:nvSpPr>
        <xdr:cNvPr id="304" name="テキスト ボックス 303"/>
        <xdr:cNvSpPr txBox="1"/>
      </xdr:nvSpPr>
      <xdr:spPr>
        <a:xfrm>
          <a:off x="6705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29867</xdr:rowOff>
    </xdr:from>
    <xdr:to>
      <xdr:col>55</xdr:col>
      <xdr:colOff>50800</xdr:colOff>
      <xdr:row>35</xdr:row>
      <xdr:rowOff>131467</xdr:rowOff>
    </xdr:to>
    <xdr:sp macro="" textlink="">
      <xdr:nvSpPr>
        <xdr:cNvPr id="310" name="楕円 309"/>
        <xdr:cNvSpPr/>
      </xdr:nvSpPr>
      <xdr:spPr>
        <a:xfrm>
          <a:off x="10426700" y="603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52744</xdr:rowOff>
    </xdr:from>
    <xdr:ext cx="534377" cy="259045"/>
    <xdr:sp macro="" textlink="">
      <xdr:nvSpPr>
        <xdr:cNvPr id="311" name="補助費等該当値テキスト"/>
        <xdr:cNvSpPr txBox="1"/>
      </xdr:nvSpPr>
      <xdr:spPr>
        <a:xfrm>
          <a:off x="10528300" y="588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77949</xdr:rowOff>
    </xdr:from>
    <xdr:to>
      <xdr:col>50</xdr:col>
      <xdr:colOff>165100</xdr:colOff>
      <xdr:row>36</xdr:row>
      <xdr:rowOff>8099</xdr:rowOff>
    </xdr:to>
    <xdr:sp macro="" textlink="">
      <xdr:nvSpPr>
        <xdr:cNvPr id="312" name="楕円 311"/>
        <xdr:cNvSpPr/>
      </xdr:nvSpPr>
      <xdr:spPr>
        <a:xfrm>
          <a:off x="9588500" y="607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24626</xdr:rowOff>
    </xdr:from>
    <xdr:ext cx="534377" cy="259045"/>
    <xdr:sp macro="" textlink="">
      <xdr:nvSpPr>
        <xdr:cNvPr id="313" name="テキスト ボックス 312"/>
        <xdr:cNvSpPr txBox="1"/>
      </xdr:nvSpPr>
      <xdr:spPr>
        <a:xfrm>
          <a:off x="9372111" y="585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71472</xdr:rowOff>
    </xdr:from>
    <xdr:to>
      <xdr:col>46</xdr:col>
      <xdr:colOff>38100</xdr:colOff>
      <xdr:row>36</xdr:row>
      <xdr:rowOff>1622</xdr:rowOff>
    </xdr:to>
    <xdr:sp macro="" textlink="">
      <xdr:nvSpPr>
        <xdr:cNvPr id="314" name="楕円 313"/>
        <xdr:cNvSpPr/>
      </xdr:nvSpPr>
      <xdr:spPr>
        <a:xfrm>
          <a:off x="8699500" y="607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18149</xdr:rowOff>
    </xdr:from>
    <xdr:ext cx="534377" cy="259045"/>
    <xdr:sp macro="" textlink="">
      <xdr:nvSpPr>
        <xdr:cNvPr id="315" name="テキスト ボックス 314"/>
        <xdr:cNvSpPr txBox="1"/>
      </xdr:nvSpPr>
      <xdr:spPr>
        <a:xfrm>
          <a:off x="8483111" y="584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40589</xdr:rowOff>
    </xdr:from>
    <xdr:to>
      <xdr:col>41</xdr:col>
      <xdr:colOff>101600</xdr:colOff>
      <xdr:row>35</xdr:row>
      <xdr:rowOff>142189</xdr:rowOff>
    </xdr:to>
    <xdr:sp macro="" textlink="">
      <xdr:nvSpPr>
        <xdr:cNvPr id="316" name="楕円 315"/>
        <xdr:cNvSpPr/>
      </xdr:nvSpPr>
      <xdr:spPr>
        <a:xfrm>
          <a:off x="7810500" y="60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158716</xdr:rowOff>
    </xdr:from>
    <xdr:ext cx="534377" cy="259045"/>
    <xdr:sp macro="" textlink="">
      <xdr:nvSpPr>
        <xdr:cNvPr id="317" name="テキスト ボックス 316"/>
        <xdr:cNvSpPr txBox="1"/>
      </xdr:nvSpPr>
      <xdr:spPr>
        <a:xfrm>
          <a:off x="7594111" y="581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16663</xdr:rowOff>
    </xdr:from>
    <xdr:to>
      <xdr:col>36</xdr:col>
      <xdr:colOff>165100</xdr:colOff>
      <xdr:row>34</xdr:row>
      <xdr:rowOff>118263</xdr:rowOff>
    </xdr:to>
    <xdr:sp macro="" textlink="">
      <xdr:nvSpPr>
        <xdr:cNvPr id="318" name="楕円 317"/>
        <xdr:cNvSpPr/>
      </xdr:nvSpPr>
      <xdr:spPr>
        <a:xfrm>
          <a:off x="6921500" y="584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134790</xdr:rowOff>
    </xdr:from>
    <xdr:ext cx="534377" cy="259045"/>
    <xdr:sp macro="" textlink="">
      <xdr:nvSpPr>
        <xdr:cNvPr id="319" name="テキスト ボックス 318"/>
        <xdr:cNvSpPr txBox="1"/>
      </xdr:nvSpPr>
      <xdr:spPr>
        <a:xfrm>
          <a:off x="6705111" y="562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130015</xdr:rowOff>
    </xdr:from>
    <xdr:to>
      <xdr:col>55</xdr:col>
      <xdr:colOff>0</xdr:colOff>
      <xdr:row>57</xdr:row>
      <xdr:rowOff>163591</xdr:rowOff>
    </xdr:to>
    <xdr:cxnSp macro="">
      <xdr:nvCxnSpPr>
        <xdr:cNvPr id="346" name="直線コネクタ 345"/>
        <xdr:cNvCxnSpPr/>
      </xdr:nvCxnSpPr>
      <xdr:spPr>
        <a:xfrm flipV="1">
          <a:off x="9639300" y="9902665"/>
          <a:ext cx="838200" cy="3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137848</xdr:rowOff>
    </xdr:from>
    <xdr:to>
      <xdr:col>50</xdr:col>
      <xdr:colOff>114300</xdr:colOff>
      <xdr:row>57</xdr:row>
      <xdr:rowOff>163591</xdr:rowOff>
    </xdr:to>
    <xdr:cxnSp macro="">
      <xdr:nvCxnSpPr>
        <xdr:cNvPr id="349" name="直線コネクタ 348"/>
        <xdr:cNvCxnSpPr/>
      </xdr:nvCxnSpPr>
      <xdr:spPr>
        <a:xfrm>
          <a:off x="8750300" y="9910498"/>
          <a:ext cx="889000" cy="2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73300</xdr:rowOff>
    </xdr:from>
    <xdr:ext cx="534377" cy="259045"/>
    <xdr:sp macro="" textlink="">
      <xdr:nvSpPr>
        <xdr:cNvPr id="351" name="テキスト ボックス 350"/>
        <xdr:cNvSpPr txBox="1"/>
      </xdr:nvSpPr>
      <xdr:spPr>
        <a:xfrm>
          <a:off x="9372111" y="100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137848</xdr:rowOff>
    </xdr:from>
    <xdr:to>
      <xdr:col>45</xdr:col>
      <xdr:colOff>177800</xdr:colOff>
      <xdr:row>57</xdr:row>
      <xdr:rowOff>148700</xdr:rowOff>
    </xdr:to>
    <xdr:cxnSp macro="">
      <xdr:nvCxnSpPr>
        <xdr:cNvPr id="352" name="直線コネクタ 351"/>
        <xdr:cNvCxnSpPr/>
      </xdr:nvCxnSpPr>
      <xdr:spPr>
        <a:xfrm flipV="1">
          <a:off x="7861300" y="9910498"/>
          <a:ext cx="889000" cy="1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148700</xdr:rowOff>
    </xdr:from>
    <xdr:to>
      <xdr:col>41</xdr:col>
      <xdr:colOff>50800</xdr:colOff>
      <xdr:row>58</xdr:row>
      <xdr:rowOff>15241</xdr:rowOff>
    </xdr:to>
    <xdr:cxnSp macro="">
      <xdr:nvCxnSpPr>
        <xdr:cNvPr id="355" name="直線コネクタ 354"/>
        <xdr:cNvCxnSpPr/>
      </xdr:nvCxnSpPr>
      <xdr:spPr>
        <a:xfrm flipV="1">
          <a:off x="6972300" y="9921350"/>
          <a:ext cx="889000" cy="3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59" name="テキスト ボックス 358"/>
        <xdr:cNvSpPr txBox="1"/>
      </xdr:nvSpPr>
      <xdr:spPr>
        <a:xfrm>
          <a:off x="6705111" y="100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79215</xdr:rowOff>
    </xdr:from>
    <xdr:to>
      <xdr:col>55</xdr:col>
      <xdr:colOff>50800</xdr:colOff>
      <xdr:row>58</xdr:row>
      <xdr:rowOff>9365</xdr:rowOff>
    </xdr:to>
    <xdr:sp macro="" textlink="">
      <xdr:nvSpPr>
        <xdr:cNvPr id="365" name="楕円 364"/>
        <xdr:cNvSpPr/>
      </xdr:nvSpPr>
      <xdr:spPr>
        <a:xfrm>
          <a:off x="10426700" y="985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102092</xdr:rowOff>
    </xdr:from>
    <xdr:ext cx="534377" cy="259045"/>
    <xdr:sp macro="" textlink="">
      <xdr:nvSpPr>
        <xdr:cNvPr id="366" name="普通建設事業費該当値テキスト"/>
        <xdr:cNvSpPr txBox="1"/>
      </xdr:nvSpPr>
      <xdr:spPr>
        <a:xfrm>
          <a:off x="10528300" y="970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112791</xdr:rowOff>
    </xdr:from>
    <xdr:to>
      <xdr:col>50</xdr:col>
      <xdr:colOff>165100</xdr:colOff>
      <xdr:row>58</xdr:row>
      <xdr:rowOff>42941</xdr:rowOff>
    </xdr:to>
    <xdr:sp macro="" textlink="">
      <xdr:nvSpPr>
        <xdr:cNvPr id="367" name="楕円 366"/>
        <xdr:cNvSpPr/>
      </xdr:nvSpPr>
      <xdr:spPr>
        <a:xfrm>
          <a:off x="9588500" y="988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59468</xdr:rowOff>
    </xdr:from>
    <xdr:ext cx="534377" cy="259045"/>
    <xdr:sp macro="" textlink="">
      <xdr:nvSpPr>
        <xdr:cNvPr id="368" name="テキスト ボックス 367"/>
        <xdr:cNvSpPr txBox="1"/>
      </xdr:nvSpPr>
      <xdr:spPr>
        <a:xfrm>
          <a:off x="9372111" y="966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87048</xdr:rowOff>
    </xdr:from>
    <xdr:to>
      <xdr:col>46</xdr:col>
      <xdr:colOff>38100</xdr:colOff>
      <xdr:row>58</xdr:row>
      <xdr:rowOff>17198</xdr:rowOff>
    </xdr:to>
    <xdr:sp macro="" textlink="">
      <xdr:nvSpPr>
        <xdr:cNvPr id="369" name="楕円 368"/>
        <xdr:cNvSpPr/>
      </xdr:nvSpPr>
      <xdr:spPr>
        <a:xfrm>
          <a:off x="8699500" y="985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33725</xdr:rowOff>
    </xdr:from>
    <xdr:ext cx="534377" cy="259045"/>
    <xdr:sp macro="" textlink="">
      <xdr:nvSpPr>
        <xdr:cNvPr id="370" name="テキスト ボックス 369"/>
        <xdr:cNvSpPr txBox="1"/>
      </xdr:nvSpPr>
      <xdr:spPr>
        <a:xfrm>
          <a:off x="8483111" y="963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97900</xdr:rowOff>
    </xdr:from>
    <xdr:to>
      <xdr:col>41</xdr:col>
      <xdr:colOff>101600</xdr:colOff>
      <xdr:row>58</xdr:row>
      <xdr:rowOff>28050</xdr:rowOff>
    </xdr:to>
    <xdr:sp macro="" textlink="">
      <xdr:nvSpPr>
        <xdr:cNvPr id="371" name="楕円 370"/>
        <xdr:cNvSpPr/>
      </xdr:nvSpPr>
      <xdr:spPr>
        <a:xfrm>
          <a:off x="7810500" y="98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44577</xdr:rowOff>
    </xdr:from>
    <xdr:ext cx="534377" cy="259045"/>
    <xdr:sp macro="" textlink="">
      <xdr:nvSpPr>
        <xdr:cNvPr id="372" name="テキスト ボックス 371"/>
        <xdr:cNvSpPr txBox="1"/>
      </xdr:nvSpPr>
      <xdr:spPr>
        <a:xfrm>
          <a:off x="7594111" y="964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135891</xdr:rowOff>
    </xdr:from>
    <xdr:to>
      <xdr:col>36</xdr:col>
      <xdr:colOff>165100</xdr:colOff>
      <xdr:row>58</xdr:row>
      <xdr:rowOff>66041</xdr:rowOff>
    </xdr:to>
    <xdr:sp macro="" textlink="">
      <xdr:nvSpPr>
        <xdr:cNvPr id="373" name="楕円 372"/>
        <xdr:cNvSpPr/>
      </xdr:nvSpPr>
      <xdr:spPr>
        <a:xfrm>
          <a:off x="6921500" y="990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82568</xdr:rowOff>
    </xdr:from>
    <xdr:ext cx="534377" cy="259045"/>
    <xdr:sp macro="" textlink="">
      <xdr:nvSpPr>
        <xdr:cNvPr id="374" name="テキスト ボックス 373"/>
        <xdr:cNvSpPr txBox="1"/>
      </xdr:nvSpPr>
      <xdr:spPr>
        <a:xfrm>
          <a:off x="6705111" y="968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129946</xdr:rowOff>
    </xdr:from>
    <xdr:to>
      <xdr:col>55</xdr:col>
      <xdr:colOff>0</xdr:colOff>
      <xdr:row>78</xdr:row>
      <xdr:rowOff>139485</xdr:rowOff>
    </xdr:to>
    <xdr:cxnSp macro="">
      <xdr:nvCxnSpPr>
        <xdr:cNvPr id="401" name="直線コネクタ 400"/>
        <xdr:cNvCxnSpPr/>
      </xdr:nvCxnSpPr>
      <xdr:spPr>
        <a:xfrm>
          <a:off x="9639300" y="13503046"/>
          <a:ext cx="838200" cy="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52766</xdr:rowOff>
    </xdr:from>
    <xdr:to>
      <xdr:col>50</xdr:col>
      <xdr:colOff>114300</xdr:colOff>
      <xdr:row>78</xdr:row>
      <xdr:rowOff>129946</xdr:rowOff>
    </xdr:to>
    <xdr:cxnSp macro="">
      <xdr:nvCxnSpPr>
        <xdr:cNvPr id="404" name="直線コネクタ 403"/>
        <xdr:cNvCxnSpPr/>
      </xdr:nvCxnSpPr>
      <xdr:spPr>
        <a:xfrm>
          <a:off x="8750300" y="13425866"/>
          <a:ext cx="889000" cy="7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52766</xdr:rowOff>
    </xdr:from>
    <xdr:to>
      <xdr:col>45</xdr:col>
      <xdr:colOff>177800</xdr:colOff>
      <xdr:row>78</xdr:row>
      <xdr:rowOff>86185</xdr:rowOff>
    </xdr:to>
    <xdr:cxnSp macro="">
      <xdr:nvCxnSpPr>
        <xdr:cNvPr id="407" name="直線コネクタ 406"/>
        <xdr:cNvCxnSpPr/>
      </xdr:nvCxnSpPr>
      <xdr:spPr>
        <a:xfrm flipV="1">
          <a:off x="7861300" y="13425866"/>
          <a:ext cx="889000" cy="3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09" name="テキスト ボックス 408"/>
        <xdr:cNvSpPr txBox="1"/>
      </xdr:nvSpPr>
      <xdr:spPr>
        <a:xfrm>
          <a:off x="8483111" y="135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61678</xdr:rowOff>
    </xdr:from>
    <xdr:to>
      <xdr:col>41</xdr:col>
      <xdr:colOff>50800</xdr:colOff>
      <xdr:row>78</xdr:row>
      <xdr:rowOff>86185</xdr:rowOff>
    </xdr:to>
    <xdr:cxnSp macro="">
      <xdr:nvCxnSpPr>
        <xdr:cNvPr id="410" name="直線コネクタ 409"/>
        <xdr:cNvCxnSpPr/>
      </xdr:nvCxnSpPr>
      <xdr:spPr>
        <a:xfrm>
          <a:off x="6972300" y="13434778"/>
          <a:ext cx="889000" cy="2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146992</xdr:rowOff>
    </xdr:from>
    <xdr:ext cx="534377" cy="259045"/>
    <xdr:sp macro="" textlink="">
      <xdr:nvSpPr>
        <xdr:cNvPr id="412" name="テキスト ボックス 411"/>
        <xdr:cNvSpPr txBox="1"/>
      </xdr:nvSpPr>
      <xdr:spPr>
        <a:xfrm>
          <a:off x="7594111" y="13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88685</xdr:rowOff>
    </xdr:from>
    <xdr:to>
      <xdr:col>55</xdr:col>
      <xdr:colOff>50800</xdr:colOff>
      <xdr:row>79</xdr:row>
      <xdr:rowOff>18835</xdr:rowOff>
    </xdr:to>
    <xdr:sp macro="" textlink="">
      <xdr:nvSpPr>
        <xdr:cNvPr id="420" name="楕円 419"/>
        <xdr:cNvSpPr/>
      </xdr:nvSpPr>
      <xdr:spPr>
        <a:xfrm>
          <a:off x="10426700" y="134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37639</xdr:rowOff>
    </xdr:from>
    <xdr:ext cx="313932" cy="259045"/>
    <xdr:sp macro="" textlink="">
      <xdr:nvSpPr>
        <xdr:cNvPr id="421" name="普通建設事業費 （ うち新規整備　）該当値テキスト"/>
        <xdr:cNvSpPr txBox="1"/>
      </xdr:nvSpPr>
      <xdr:spPr>
        <a:xfrm>
          <a:off x="10528300" y="134107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79146</xdr:rowOff>
    </xdr:from>
    <xdr:to>
      <xdr:col>50</xdr:col>
      <xdr:colOff>165100</xdr:colOff>
      <xdr:row>79</xdr:row>
      <xdr:rowOff>9296</xdr:rowOff>
    </xdr:to>
    <xdr:sp macro="" textlink="">
      <xdr:nvSpPr>
        <xdr:cNvPr id="422" name="楕円 421"/>
        <xdr:cNvSpPr/>
      </xdr:nvSpPr>
      <xdr:spPr>
        <a:xfrm>
          <a:off x="9588500" y="1345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423</xdr:rowOff>
    </xdr:from>
    <xdr:ext cx="469744" cy="259045"/>
    <xdr:sp macro="" textlink="">
      <xdr:nvSpPr>
        <xdr:cNvPr id="423" name="テキスト ボックス 422"/>
        <xdr:cNvSpPr txBox="1"/>
      </xdr:nvSpPr>
      <xdr:spPr>
        <a:xfrm>
          <a:off x="9404428" y="1354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1966</xdr:rowOff>
    </xdr:from>
    <xdr:to>
      <xdr:col>46</xdr:col>
      <xdr:colOff>38100</xdr:colOff>
      <xdr:row>78</xdr:row>
      <xdr:rowOff>103566</xdr:rowOff>
    </xdr:to>
    <xdr:sp macro="" textlink="">
      <xdr:nvSpPr>
        <xdr:cNvPr id="424" name="楕円 423"/>
        <xdr:cNvSpPr/>
      </xdr:nvSpPr>
      <xdr:spPr>
        <a:xfrm>
          <a:off x="8699500" y="1337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120093</xdr:rowOff>
    </xdr:from>
    <xdr:ext cx="534377" cy="259045"/>
    <xdr:sp macro="" textlink="">
      <xdr:nvSpPr>
        <xdr:cNvPr id="425" name="テキスト ボックス 424"/>
        <xdr:cNvSpPr txBox="1"/>
      </xdr:nvSpPr>
      <xdr:spPr>
        <a:xfrm>
          <a:off x="8483111" y="1315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35385</xdr:rowOff>
    </xdr:from>
    <xdr:to>
      <xdr:col>41</xdr:col>
      <xdr:colOff>101600</xdr:colOff>
      <xdr:row>78</xdr:row>
      <xdr:rowOff>136985</xdr:rowOff>
    </xdr:to>
    <xdr:sp macro="" textlink="">
      <xdr:nvSpPr>
        <xdr:cNvPr id="426" name="楕円 425"/>
        <xdr:cNvSpPr/>
      </xdr:nvSpPr>
      <xdr:spPr>
        <a:xfrm>
          <a:off x="7810500" y="1340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153512</xdr:rowOff>
    </xdr:from>
    <xdr:ext cx="534377" cy="259045"/>
    <xdr:sp macro="" textlink="">
      <xdr:nvSpPr>
        <xdr:cNvPr id="427" name="テキスト ボックス 426"/>
        <xdr:cNvSpPr txBox="1"/>
      </xdr:nvSpPr>
      <xdr:spPr>
        <a:xfrm>
          <a:off x="7594111" y="1318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10878</xdr:rowOff>
    </xdr:from>
    <xdr:to>
      <xdr:col>36</xdr:col>
      <xdr:colOff>165100</xdr:colOff>
      <xdr:row>78</xdr:row>
      <xdr:rowOff>112478</xdr:rowOff>
    </xdr:to>
    <xdr:sp macro="" textlink="">
      <xdr:nvSpPr>
        <xdr:cNvPr id="428" name="楕円 427"/>
        <xdr:cNvSpPr/>
      </xdr:nvSpPr>
      <xdr:spPr>
        <a:xfrm>
          <a:off x="6921500" y="1338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129005</xdr:rowOff>
    </xdr:from>
    <xdr:ext cx="534377" cy="259045"/>
    <xdr:sp macro="" textlink="">
      <xdr:nvSpPr>
        <xdr:cNvPr id="429" name="テキスト ボックス 428"/>
        <xdr:cNvSpPr txBox="1"/>
      </xdr:nvSpPr>
      <xdr:spPr>
        <a:xfrm>
          <a:off x="6705111" y="1315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166537</xdr:rowOff>
    </xdr:from>
    <xdr:to>
      <xdr:col>55</xdr:col>
      <xdr:colOff>0</xdr:colOff>
      <xdr:row>96</xdr:row>
      <xdr:rowOff>139120</xdr:rowOff>
    </xdr:to>
    <xdr:cxnSp macro="">
      <xdr:nvCxnSpPr>
        <xdr:cNvPr id="458" name="直線コネクタ 457"/>
        <xdr:cNvCxnSpPr/>
      </xdr:nvCxnSpPr>
      <xdr:spPr>
        <a:xfrm flipV="1">
          <a:off x="9639300" y="16454287"/>
          <a:ext cx="838200" cy="14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139120</xdr:rowOff>
    </xdr:from>
    <xdr:to>
      <xdr:col>50</xdr:col>
      <xdr:colOff>114300</xdr:colOff>
      <xdr:row>98</xdr:row>
      <xdr:rowOff>2356</xdr:rowOff>
    </xdr:to>
    <xdr:cxnSp macro="">
      <xdr:nvCxnSpPr>
        <xdr:cNvPr id="461" name="直線コネクタ 460"/>
        <xdr:cNvCxnSpPr/>
      </xdr:nvCxnSpPr>
      <xdr:spPr>
        <a:xfrm flipV="1">
          <a:off x="8750300" y="16598320"/>
          <a:ext cx="889000" cy="2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78833</xdr:rowOff>
    </xdr:from>
    <xdr:ext cx="534377" cy="259045"/>
    <xdr:sp macro="" textlink="">
      <xdr:nvSpPr>
        <xdr:cNvPr id="463" name="テキスト ボックス 462"/>
        <xdr:cNvSpPr txBox="1"/>
      </xdr:nvSpPr>
      <xdr:spPr>
        <a:xfrm>
          <a:off x="9372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160213</xdr:rowOff>
    </xdr:from>
    <xdr:to>
      <xdr:col>45</xdr:col>
      <xdr:colOff>177800</xdr:colOff>
      <xdr:row>98</xdr:row>
      <xdr:rowOff>2356</xdr:rowOff>
    </xdr:to>
    <xdr:cxnSp macro="">
      <xdr:nvCxnSpPr>
        <xdr:cNvPr id="464" name="直線コネクタ 463"/>
        <xdr:cNvCxnSpPr/>
      </xdr:nvCxnSpPr>
      <xdr:spPr>
        <a:xfrm>
          <a:off x="7861300" y="16790863"/>
          <a:ext cx="889000" cy="1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160213</xdr:rowOff>
    </xdr:from>
    <xdr:to>
      <xdr:col>41</xdr:col>
      <xdr:colOff>50800</xdr:colOff>
      <xdr:row>98</xdr:row>
      <xdr:rowOff>108945</xdr:rowOff>
    </xdr:to>
    <xdr:cxnSp macro="">
      <xdr:nvCxnSpPr>
        <xdr:cNvPr id="467" name="直線コネクタ 466"/>
        <xdr:cNvCxnSpPr/>
      </xdr:nvCxnSpPr>
      <xdr:spPr>
        <a:xfrm flipV="1">
          <a:off x="6972300" y="16790863"/>
          <a:ext cx="889000" cy="12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69" name="テキスト ボックス 468"/>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115737</xdr:rowOff>
    </xdr:from>
    <xdr:to>
      <xdr:col>55</xdr:col>
      <xdr:colOff>50800</xdr:colOff>
      <xdr:row>96</xdr:row>
      <xdr:rowOff>45887</xdr:rowOff>
    </xdr:to>
    <xdr:sp macro="" textlink="">
      <xdr:nvSpPr>
        <xdr:cNvPr id="477" name="楕円 476"/>
        <xdr:cNvSpPr/>
      </xdr:nvSpPr>
      <xdr:spPr>
        <a:xfrm>
          <a:off x="10426700" y="1640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138614</xdr:rowOff>
    </xdr:from>
    <xdr:ext cx="534377" cy="259045"/>
    <xdr:sp macro="" textlink="">
      <xdr:nvSpPr>
        <xdr:cNvPr id="478" name="普通建設事業費 （ うち更新整備　）該当値テキスト"/>
        <xdr:cNvSpPr txBox="1"/>
      </xdr:nvSpPr>
      <xdr:spPr>
        <a:xfrm>
          <a:off x="10528300" y="1625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88320</xdr:rowOff>
    </xdr:from>
    <xdr:to>
      <xdr:col>50</xdr:col>
      <xdr:colOff>165100</xdr:colOff>
      <xdr:row>97</xdr:row>
      <xdr:rowOff>18470</xdr:rowOff>
    </xdr:to>
    <xdr:sp macro="" textlink="">
      <xdr:nvSpPr>
        <xdr:cNvPr id="479" name="楕円 478"/>
        <xdr:cNvSpPr/>
      </xdr:nvSpPr>
      <xdr:spPr>
        <a:xfrm>
          <a:off x="9588500" y="1654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34997</xdr:rowOff>
    </xdr:from>
    <xdr:ext cx="534377" cy="259045"/>
    <xdr:sp macro="" textlink="">
      <xdr:nvSpPr>
        <xdr:cNvPr id="480" name="テキスト ボックス 479"/>
        <xdr:cNvSpPr txBox="1"/>
      </xdr:nvSpPr>
      <xdr:spPr>
        <a:xfrm>
          <a:off x="9372111" y="1632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123006</xdr:rowOff>
    </xdr:from>
    <xdr:to>
      <xdr:col>46</xdr:col>
      <xdr:colOff>38100</xdr:colOff>
      <xdr:row>98</xdr:row>
      <xdr:rowOff>53156</xdr:rowOff>
    </xdr:to>
    <xdr:sp macro="" textlink="">
      <xdr:nvSpPr>
        <xdr:cNvPr id="481" name="楕円 480"/>
        <xdr:cNvSpPr/>
      </xdr:nvSpPr>
      <xdr:spPr>
        <a:xfrm>
          <a:off x="8699500" y="1675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69683</xdr:rowOff>
    </xdr:from>
    <xdr:ext cx="534377" cy="259045"/>
    <xdr:sp macro="" textlink="">
      <xdr:nvSpPr>
        <xdr:cNvPr id="482" name="テキスト ボックス 481"/>
        <xdr:cNvSpPr txBox="1"/>
      </xdr:nvSpPr>
      <xdr:spPr>
        <a:xfrm>
          <a:off x="8483111" y="1652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109413</xdr:rowOff>
    </xdr:from>
    <xdr:to>
      <xdr:col>41</xdr:col>
      <xdr:colOff>101600</xdr:colOff>
      <xdr:row>98</xdr:row>
      <xdr:rowOff>39563</xdr:rowOff>
    </xdr:to>
    <xdr:sp macro="" textlink="">
      <xdr:nvSpPr>
        <xdr:cNvPr id="483" name="楕円 482"/>
        <xdr:cNvSpPr/>
      </xdr:nvSpPr>
      <xdr:spPr>
        <a:xfrm>
          <a:off x="7810500" y="1674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56090</xdr:rowOff>
    </xdr:from>
    <xdr:ext cx="534377" cy="259045"/>
    <xdr:sp macro="" textlink="">
      <xdr:nvSpPr>
        <xdr:cNvPr id="484" name="テキスト ボックス 483"/>
        <xdr:cNvSpPr txBox="1"/>
      </xdr:nvSpPr>
      <xdr:spPr>
        <a:xfrm>
          <a:off x="7594111" y="1651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58145</xdr:rowOff>
    </xdr:from>
    <xdr:to>
      <xdr:col>36</xdr:col>
      <xdr:colOff>165100</xdr:colOff>
      <xdr:row>98</xdr:row>
      <xdr:rowOff>159745</xdr:rowOff>
    </xdr:to>
    <xdr:sp macro="" textlink="">
      <xdr:nvSpPr>
        <xdr:cNvPr id="485" name="楕円 484"/>
        <xdr:cNvSpPr/>
      </xdr:nvSpPr>
      <xdr:spPr>
        <a:xfrm>
          <a:off x="6921500" y="1686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150872</xdr:rowOff>
    </xdr:from>
    <xdr:ext cx="534377" cy="259045"/>
    <xdr:sp macro="" textlink="">
      <xdr:nvSpPr>
        <xdr:cNvPr id="486" name="テキスト ボックス 485"/>
        <xdr:cNvSpPr txBox="1"/>
      </xdr:nvSpPr>
      <xdr:spPr>
        <a:xfrm>
          <a:off x="6705111"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163068</xdr:rowOff>
    </xdr:from>
    <xdr:to>
      <xdr:col>85</xdr:col>
      <xdr:colOff>127000</xdr:colOff>
      <xdr:row>74</xdr:row>
      <xdr:rowOff>168084</xdr:rowOff>
    </xdr:to>
    <xdr:cxnSp macro="">
      <xdr:nvCxnSpPr>
        <xdr:cNvPr id="621" name="直線コネクタ 620"/>
        <xdr:cNvCxnSpPr/>
      </xdr:nvCxnSpPr>
      <xdr:spPr>
        <a:xfrm>
          <a:off x="15481300" y="12850368"/>
          <a:ext cx="8382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84217</xdr:rowOff>
    </xdr:from>
    <xdr:ext cx="534377" cy="259045"/>
    <xdr:sp macro="" textlink="">
      <xdr:nvSpPr>
        <xdr:cNvPr id="622" name="公債費平均値テキスト"/>
        <xdr:cNvSpPr txBox="1"/>
      </xdr:nvSpPr>
      <xdr:spPr>
        <a:xfrm>
          <a:off x="16370300" y="1311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163068</xdr:rowOff>
    </xdr:from>
    <xdr:to>
      <xdr:col>81</xdr:col>
      <xdr:colOff>50800</xdr:colOff>
      <xdr:row>75</xdr:row>
      <xdr:rowOff>8775</xdr:rowOff>
    </xdr:to>
    <xdr:cxnSp macro="">
      <xdr:nvCxnSpPr>
        <xdr:cNvPr id="624" name="直線コネクタ 623"/>
        <xdr:cNvCxnSpPr/>
      </xdr:nvCxnSpPr>
      <xdr:spPr>
        <a:xfrm flipV="1">
          <a:off x="14592300" y="12850368"/>
          <a:ext cx="889000" cy="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21214</xdr:rowOff>
    </xdr:from>
    <xdr:ext cx="534377" cy="259045"/>
    <xdr:sp macro="" textlink="">
      <xdr:nvSpPr>
        <xdr:cNvPr id="626" name="テキスト ボックス 625"/>
        <xdr:cNvSpPr txBox="1"/>
      </xdr:nvSpPr>
      <xdr:spPr>
        <a:xfrm>
          <a:off x="15214111" y="132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8775</xdr:rowOff>
    </xdr:from>
    <xdr:to>
      <xdr:col>76</xdr:col>
      <xdr:colOff>114300</xdr:colOff>
      <xdr:row>75</xdr:row>
      <xdr:rowOff>23546</xdr:rowOff>
    </xdr:to>
    <xdr:cxnSp macro="">
      <xdr:nvCxnSpPr>
        <xdr:cNvPr id="627" name="直線コネクタ 626"/>
        <xdr:cNvCxnSpPr/>
      </xdr:nvCxnSpPr>
      <xdr:spPr>
        <a:xfrm flipV="1">
          <a:off x="13703300" y="12867525"/>
          <a:ext cx="889000" cy="1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23944</xdr:rowOff>
    </xdr:from>
    <xdr:ext cx="534377" cy="259045"/>
    <xdr:sp macro="" textlink="">
      <xdr:nvSpPr>
        <xdr:cNvPr id="629" name="テキスト ボックス 628"/>
        <xdr:cNvSpPr txBox="1"/>
      </xdr:nvSpPr>
      <xdr:spPr>
        <a:xfrm>
          <a:off x="14325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20892</xdr:rowOff>
    </xdr:from>
    <xdr:to>
      <xdr:col>71</xdr:col>
      <xdr:colOff>177800</xdr:colOff>
      <xdr:row>75</xdr:row>
      <xdr:rowOff>23546</xdr:rowOff>
    </xdr:to>
    <xdr:cxnSp macro="">
      <xdr:nvCxnSpPr>
        <xdr:cNvPr id="630" name="直線コネクタ 629"/>
        <xdr:cNvCxnSpPr/>
      </xdr:nvCxnSpPr>
      <xdr:spPr>
        <a:xfrm>
          <a:off x="12814300" y="12879642"/>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26103</xdr:rowOff>
    </xdr:from>
    <xdr:ext cx="534377" cy="259045"/>
    <xdr:sp macro="" textlink="">
      <xdr:nvSpPr>
        <xdr:cNvPr id="632" name="テキスト ボックス 631"/>
        <xdr:cNvSpPr txBox="1"/>
      </xdr:nvSpPr>
      <xdr:spPr>
        <a:xfrm>
          <a:off x="13436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51694</xdr:rowOff>
    </xdr:from>
    <xdr:ext cx="534377" cy="259045"/>
    <xdr:sp macro="" textlink="">
      <xdr:nvSpPr>
        <xdr:cNvPr id="634" name="テキスト ボックス 633"/>
        <xdr:cNvSpPr txBox="1"/>
      </xdr:nvSpPr>
      <xdr:spPr>
        <a:xfrm>
          <a:off x="12547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117284</xdr:rowOff>
    </xdr:from>
    <xdr:to>
      <xdr:col>85</xdr:col>
      <xdr:colOff>177800</xdr:colOff>
      <xdr:row>75</xdr:row>
      <xdr:rowOff>47434</xdr:rowOff>
    </xdr:to>
    <xdr:sp macro="" textlink="">
      <xdr:nvSpPr>
        <xdr:cNvPr id="640" name="楕円 639"/>
        <xdr:cNvSpPr/>
      </xdr:nvSpPr>
      <xdr:spPr>
        <a:xfrm>
          <a:off x="16268700" y="128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140161</xdr:rowOff>
    </xdr:from>
    <xdr:ext cx="534377" cy="259045"/>
    <xdr:sp macro="" textlink="">
      <xdr:nvSpPr>
        <xdr:cNvPr id="641" name="公債費該当値テキスト"/>
        <xdr:cNvSpPr txBox="1"/>
      </xdr:nvSpPr>
      <xdr:spPr>
        <a:xfrm>
          <a:off x="16370300" y="126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112268</xdr:rowOff>
    </xdr:from>
    <xdr:to>
      <xdr:col>81</xdr:col>
      <xdr:colOff>101600</xdr:colOff>
      <xdr:row>75</xdr:row>
      <xdr:rowOff>42418</xdr:rowOff>
    </xdr:to>
    <xdr:sp macro="" textlink="">
      <xdr:nvSpPr>
        <xdr:cNvPr id="642" name="楕円 641"/>
        <xdr:cNvSpPr/>
      </xdr:nvSpPr>
      <xdr:spPr>
        <a:xfrm>
          <a:off x="15430500" y="1279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58945</xdr:rowOff>
    </xdr:from>
    <xdr:ext cx="534377" cy="259045"/>
    <xdr:sp macro="" textlink="">
      <xdr:nvSpPr>
        <xdr:cNvPr id="643" name="テキスト ボックス 642"/>
        <xdr:cNvSpPr txBox="1"/>
      </xdr:nvSpPr>
      <xdr:spPr>
        <a:xfrm>
          <a:off x="15214111" y="1257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129425</xdr:rowOff>
    </xdr:from>
    <xdr:to>
      <xdr:col>76</xdr:col>
      <xdr:colOff>165100</xdr:colOff>
      <xdr:row>75</xdr:row>
      <xdr:rowOff>59575</xdr:rowOff>
    </xdr:to>
    <xdr:sp macro="" textlink="">
      <xdr:nvSpPr>
        <xdr:cNvPr id="644" name="楕円 643"/>
        <xdr:cNvSpPr/>
      </xdr:nvSpPr>
      <xdr:spPr>
        <a:xfrm>
          <a:off x="14541500" y="12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76102</xdr:rowOff>
    </xdr:from>
    <xdr:ext cx="534377" cy="259045"/>
    <xdr:sp macro="" textlink="">
      <xdr:nvSpPr>
        <xdr:cNvPr id="645" name="テキスト ボックス 644"/>
        <xdr:cNvSpPr txBox="1"/>
      </xdr:nvSpPr>
      <xdr:spPr>
        <a:xfrm>
          <a:off x="14325111" y="125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144196</xdr:rowOff>
    </xdr:from>
    <xdr:to>
      <xdr:col>72</xdr:col>
      <xdr:colOff>38100</xdr:colOff>
      <xdr:row>75</xdr:row>
      <xdr:rowOff>74346</xdr:rowOff>
    </xdr:to>
    <xdr:sp macro="" textlink="">
      <xdr:nvSpPr>
        <xdr:cNvPr id="646" name="楕円 645"/>
        <xdr:cNvSpPr/>
      </xdr:nvSpPr>
      <xdr:spPr>
        <a:xfrm>
          <a:off x="13652500" y="128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90873</xdr:rowOff>
    </xdr:from>
    <xdr:ext cx="534377" cy="259045"/>
    <xdr:sp macro="" textlink="">
      <xdr:nvSpPr>
        <xdr:cNvPr id="647" name="テキスト ボックス 646"/>
        <xdr:cNvSpPr txBox="1"/>
      </xdr:nvSpPr>
      <xdr:spPr>
        <a:xfrm>
          <a:off x="13436111" y="126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141542</xdr:rowOff>
    </xdr:from>
    <xdr:to>
      <xdr:col>67</xdr:col>
      <xdr:colOff>101600</xdr:colOff>
      <xdr:row>75</xdr:row>
      <xdr:rowOff>71692</xdr:rowOff>
    </xdr:to>
    <xdr:sp macro="" textlink="">
      <xdr:nvSpPr>
        <xdr:cNvPr id="648" name="楕円 647"/>
        <xdr:cNvSpPr/>
      </xdr:nvSpPr>
      <xdr:spPr>
        <a:xfrm>
          <a:off x="12763500" y="128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88219</xdr:rowOff>
    </xdr:from>
    <xdr:ext cx="534377" cy="259045"/>
    <xdr:sp macro="" textlink="">
      <xdr:nvSpPr>
        <xdr:cNvPr id="649" name="テキスト ボックス 648"/>
        <xdr:cNvSpPr txBox="1"/>
      </xdr:nvSpPr>
      <xdr:spPr>
        <a:xfrm>
          <a:off x="12547111" y="1260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114261</xdr:rowOff>
    </xdr:from>
    <xdr:to>
      <xdr:col>85</xdr:col>
      <xdr:colOff>127000</xdr:colOff>
      <xdr:row>97</xdr:row>
      <xdr:rowOff>139001</xdr:rowOff>
    </xdr:to>
    <xdr:cxnSp macro="">
      <xdr:nvCxnSpPr>
        <xdr:cNvPr id="678" name="直線コネクタ 677"/>
        <xdr:cNvCxnSpPr/>
      </xdr:nvCxnSpPr>
      <xdr:spPr>
        <a:xfrm flipV="1">
          <a:off x="15481300" y="16744911"/>
          <a:ext cx="838200" cy="2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139001</xdr:rowOff>
    </xdr:from>
    <xdr:to>
      <xdr:col>81</xdr:col>
      <xdr:colOff>50800</xdr:colOff>
      <xdr:row>97</xdr:row>
      <xdr:rowOff>139700</xdr:rowOff>
    </xdr:to>
    <xdr:cxnSp macro="">
      <xdr:nvCxnSpPr>
        <xdr:cNvPr id="681" name="直線コネクタ 680"/>
        <xdr:cNvCxnSpPr/>
      </xdr:nvCxnSpPr>
      <xdr:spPr>
        <a:xfrm flipV="1">
          <a:off x="14592300" y="16769651"/>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105714</xdr:rowOff>
    </xdr:from>
    <xdr:to>
      <xdr:col>76</xdr:col>
      <xdr:colOff>114300</xdr:colOff>
      <xdr:row>97</xdr:row>
      <xdr:rowOff>139700</xdr:rowOff>
    </xdr:to>
    <xdr:cxnSp macro="">
      <xdr:nvCxnSpPr>
        <xdr:cNvPr id="684" name="直線コネクタ 683"/>
        <xdr:cNvCxnSpPr/>
      </xdr:nvCxnSpPr>
      <xdr:spPr>
        <a:xfrm>
          <a:off x="13703300" y="16736364"/>
          <a:ext cx="889000" cy="3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52836</xdr:rowOff>
    </xdr:from>
    <xdr:ext cx="534377" cy="259045"/>
    <xdr:sp macro="" textlink="">
      <xdr:nvSpPr>
        <xdr:cNvPr id="686" name="テキスト ボックス 685"/>
        <xdr:cNvSpPr txBox="1"/>
      </xdr:nvSpPr>
      <xdr:spPr>
        <a:xfrm>
          <a:off x="14325111" y="16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105714</xdr:rowOff>
    </xdr:from>
    <xdr:to>
      <xdr:col>71</xdr:col>
      <xdr:colOff>177800</xdr:colOff>
      <xdr:row>98</xdr:row>
      <xdr:rowOff>34556</xdr:rowOff>
    </xdr:to>
    <xdr:cxnSp macro="">
      <xdr:nvCxnSpPr>
        <xdr:cNvPr id="687" name="直線コネクタ 686"/>
        <xdr:cNvCxnSpPr/>
      </xdr:nvCxnSpPr>
      <xdr:spPr>
        <a:xfrm flipV="1">
          <a:off x="12814300" y="16736364"/>
          <a:ext cx="889000" cy="10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79494</xdr:rowOff>
    </xdr:from>
    <xdr:ext cx="534377" cy="259045"/>
    <xdr:sp macro="" textlink="">
      <xdr:nvSpPr>
        <xdr:cNvPr id="689" name="テキスト ボックス 688"/>
        <xdr:cNvSpPr txBox="1"/>
      </xdr:nvSpPr>
      <xdr:spPr>
        <a:xfrm>
          <a:off x="13436111" y="168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691" name="テキスト ボックス 690"/>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63461</xdr:rowOff>
    </xdr:from>
    <xdr:to>
      <xdr:col>85</xdr:col>
      <xdr:colOff>177800</xdr:colOff>
      <xdr:row>97</xdr:row>
      <xdr:rowOff>165061</xdr:rowOff>
    </xdr:to>
    <xdr:sp macro="" textlink="">
      <xdr:nvSpPr>
        <xdr:cNvPr id="697" name="楕円 696"/>
        <xdr:cNvSpPr/>
      </xdr:nvSpPr>
      <xdr:spPr>
        <a:xfrm>
          <a:off x="16268700" y="1669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86338</xdr:rowOff>
    </xdr:from>
    <xdr:ext cx="534377" cy="259045"/>
    <xdr:sp macro="" textlink="">
      <xdr:nvSpPr>
        <xdr:cNvPr id="698" name="積立金該当値テキスト"/>
        <xdr:cNvSpPr txBox="1"/>
      </xdr:nvSpPr>
      <xdr:spPr>
        <a:xfrm>
          <a:off x="16370300" y="1654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88201</xdr:rowOff>
    </xdr:from>
    <xdr:to>
      <xdr:col>81</xdr:col>
      <xdr:colOff>101600</xdr:colOff>
      <xdr:row>98</xdr:row>
      <xdr:rowOff>18351</xdr:rowOff>
    </xdr:to>
    <xdr:sp macro="" textlink="">
      <xdr:nvSpPr>
        <xdr:cNvPr id="699" name="楕円 698"/>
        <xdr:cNvSpPr/>
      </xdr:nvSpPr>
      <xdr:spPr>
        <a:xfrm>
          <a:off x="15430500" y="1671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9478</xdr:rowOff>
    </xdr:from>
    <xdr:ext cx="534377" cy="259045"/>
    <xdr:sp macro="" textlink="">
      <xdr:nvSpPr>
        <xdr:cNvPr id="700" name="テキスト ボックス 699"/>
        <xdr:cNvSpPr txBox="1"/>
      </xdr:nvSpPr>
      <xdr:spPr>
        <a:xfrm>
          <a:off x="15214111" y="1681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88900</xdr:rowOff>
    </xdr:from>
    <xdr:to>
      <xdr:col>76</xdr:col>
      <xdr:colOff>165100</xdr:colOff>
      <xdr:row>98</xdr:row>
      <xdr:rowOff>19050</xdr:rowOff>
    </xdr:to>
    <xdr:sp macro="" textlink="">
      <xdr:nvSpPr>
        <xdr:cNvPr id="701" name="楕円 700"/>
        <xdr:cNvSpPr/>
      </xdr:nvSpPr>
      <xdr:spPr>
        <a:xfrm>
          <a:off x="145415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35577</xdr:rowOff>
    </xdr:from>
    <xdr:ext cx="534377" cy="259045"/>
    <xdr:sp macro="" textlink="">
      <xdr:nvSpPr>
        <xdr:cNvPr id="702" name="テキスト ボックス 701"/>
        <xdr:cNvSpPr txBox="1"/>
      </xdr:nvSpPr>
      <xdr:spPr>
        <a:xfrm>
          <a:off x="14325111" y="1649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54914</xdr:rowOff>
    </xdr:from>
    <xdr:to>
      <xdr:col>72</xdr:col>
      <xdr:colOff>38100</xdr:colOff>
      <xdr:row>97</xdr:row>
      <xdr:rowOff>156514</xdr:rowOff>
    </xdr:to>
    <xdr:sp macro="" textlink="">
      <xdr:nvSpPr>
        <xdr:cNvPr id="703" name="楕円 702"/>
        <xdr:cNvSpPr/>
      </xdr:nvSpPr>
      <xdr:spPr>
        <a:xfrm>
          <a:off x="13652500" y="1668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1591</xdr:rowOff>
    </xdr:from>
    <xdr:ext cx="534377" cy="259045"/>
    <xdr:sp macro="" textlink="">
      <xdr:nvSpPr>
        <xdr:cNvPr id="704" name="テキスト ボックス 703"/>
        <xdr:cNvSpPr txBox="1"/>
      </xdr:nvSpPr>
      <xdr:spPr>
        <a:xfrm>
          <a:off x="13436111" y="1646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155206</xdr:rowOff>
    </xdr:from>
    <xdr:to>
      <xdr:col>67</xdr:col>
      <xdr:colOff>101600</xdr:colOff>
      <xdr:row>98</xdr:row>
      <xdr:rowOff>85356</xdr:rowOff>
    </xdr:to>
    <xdr:sp macro="" textlink="">
      <xdr:nvSpPr>
        <xdr:cNvPr id="705" name="楕円 704"/>
        <xdr:cNvSpPr/>
      </xdr:nvSpPr>
      <xdr:spPr>
        <a:xfrm>
          <a:off x="12763500" y="1678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101883</xdr:rowOff>
    </xdr:from>
    <xdr:ext cx="534377" cy="259045"/>
    <xdr:sp macro="" textlink="">
      <xdr:nvSpPr>
        <xdr:cNvPr id="706" name="テキスト ボックス 705"/>
        <xdr:cNvSpPr txBox="1"/>
      </xdr:nvSpPr>
      <xdr:spPr>
        <a:xfrm>
          <a:off x="12547111" y="1656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6" name="直線コネクタ 78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9" name="直線コネクタ 78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2" name="直線コネクタ 79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5" name="直線コネクタ 79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6" name="貸付金該当値テキスト"/>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7" name="楕円 80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8" name="テキスト ボックス 807"/>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9" name="楕円 80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1" name="楕円 81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楕円 81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40739</xdr:rowOff>
    </xdr:from>
    <xdr:to>
      <xdr:col>116</xdr:col>
      <xdr:colOff>63500</xdr:colOff>
      <xdr:row>75</xdr:row>
      <xdr:rowOff>47711</xdr:rowOff>
    </xdr:to>
    <xdr:cxnSp macro="">
      <xdr:nvCxnSpPr>
        <xdr:cNvPr id="842" name="直線コネクタ 841"/>
        <xdr:cNvCxnSpPr/>
      </xdr:nvCxnSpPr>
      <xdr:spPr>
        <a:xfrm flipV="1">
          <a:off x="21323300" y="12899489"/>
          <a:ext cx="8382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38842</xdr:rowOff>
    </xdr:from>
    <xdr:to>
      <xdr:col>111</xdr:col>
      <xdr:colOff>177800</xdr:colOff>
      <xdr:row>75</xdr:row>
      <xdr:rowOff>47711</xdr:rowOff>
    </xdr:to>
    <xdr:cxnSp macro="">
      <xdr:nvCxnSpPr>
        <xdr:cNvPr id="845" name="直線コネクタ 844"/>
        <xdr:cNvCxnSpPr/>
      </xdr:nvCxnSpPr>
      <xdr:spPr>
        <a:xfrm>
          <a:off x="20434300" y="12897592"/>
          <a:ext cx="889000" cy="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38842</xdr:rowOff>
    </xdr:from>
    <xdr:to>
      <xdr:col>107</xdr:col>
      <xdr:colOff>50800</xdr:colOff>
      <xdr:row>75</xdr:row>
      <xdr:rowOff>92403</xdr:rowOff>
    </xdr:to>
    <xdr:cxnSp macro="">
      <xdr:nvCxnSpPr>
        <xdr:cNvPr id="848" name="直線コネクタ 847"/>
        <xdr:cNvCxnSpPr/>
      </xdr:nvCxnSpPr>
      <xdr:spPr>
        <a:xfrm flipV="1">
          <a:off x="19545300" y="12897592"/>
          <a:ext cx="889000" cy="5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92403</xdr:rowOff>
    </xdr:from>
    <xdr:to>
      <xdr:col>102</xdr:col>
      <xdr:colOff>114300</xdr:colOff>
      <xdr:row>75</xdr:row>
      <xdr:rowOff>101409</xdr:rowOff>
    </xdr:to>
    <xdr:cxnSp macro="">
      <xdr:nvCxnSpPr>
        <xdr:cNvPr id="851" name="直線コネクタ 850"/>
        <xdr:cNvCxnSpPr/>
      </xdr:nvCxnSpPr>
      <xdr:spPr>
        <a:xfrm flipV="1">
          <a:off x="18656300" y="12951153"/>
          <a:ext cx="8890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161389</xdr:rowOff>
    </xdr:from>
    <xdr:to>
      <xdr:col>116</xdr:col>
      <xdr:colOff>114300</xdr:colOff>
      <xdr:row>75</xdr:row>
      <xdr:rowOff>91539</xdr:rowOff>
    </xdr:to>
    <xdr:sp macro="" textlink="">
      <xdr:nvSpPr>
        <xdr:cNvPr id="861" name="楕円 860"/>
        <xdr:cNvSpPr/>
      </xdr:nvSpPr>
      <xdr:spPr>
        <a:xfrm>
          <a:off x="22110700" y="128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12816</xdr:rowOff>
    </xdr:from>
    <xdr:ext cx="534377" cy="259045"/>
    <xdr:sp macro="" textlink="">
      <xdr:nvSpPr>
        <xdr:cNvPr id="862" name="繰出金該当値テキスト"/>
        <xdr:cNvSpPr txBox="1"/>
      </xdr:nvSpPr>
      <xdr:spPr>
        <a:xfrm>
          <a:off x="22212300" y="1270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168361</xdr:rowOff>
    </xdr:from>
    <xdr:to>
      <xdr:col>112</xdr:col>
      <xdr:colOff>38100</xdr:colOff>
      <xdr:row>75</xdr:row>
      <xdr:rowOff>98511</xdr:rowOff>
    </xdr:to>
    <xdr:sp macro="" textlink="">
      <xdr:nvSpPr>
        <xdr:cNvPr id="863" name="楕円 862"/>
        <xdr:cNvSpPr/>
      </xdr:nvSpPr>
      <xdr:spPr>
        <a:xfrm>
          <a:off x="21272500" y="1285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115038</xdr:rowOff>
    </xdr:from>
    <xdr:ext cx="534377" cy="259045"/>
    <xdr:sp macro="" textlink="">
      <xdr:nvSpPr>
        <xdr:cNvPr id="864" name="テキスト ボックス 863"/>
        <xdr:cNvSpPr txBox="1"/>
      </xdr:nvSpPr>
      <xdr:spPr>
        <a:xfrm>
          <a:off x="21056111" y="126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159492</xdr:rowOff>
    </xdr:from>
    <xdr:to>
      <xdr:col>107</xdr:col>
      <xdr:colOff>101600</xdr:colOff>
      <xdr:row>75</xdr:row>
      <xdr:rowOff>89642</xdr:rowOff>
    </xdr:to>
    <xdr:sp macro="" textlink="">
      <xdr:nvSpPr>
        <xdr:cNvPr id="865" name="楕円 864"/>
        <xdr:cNvSpPr/>
      </xdr:nvSpPr>
      <xdr:spPr>
        <a:xfrm>
          <a:off x="20383500" y="128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106169</xdr:rowOff>
    </xdr:from>
    <xdr:ext cx="534377" cy="259045"/>
    <xdr:sp macro="" textlink="">
      <xdr:nvSpPr>
        <xdr:cNvPr id="866" name="テキスト ボックス 865"/>
        <xdr:cNvSpPr txBox="1"/>
      </xdr:nvSpPr>
      <xdr:spPr>
        <a:xfrm>
          <a:off x="20167111" y="1262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41603</xdr:rowOff>
    </xdr:from>
    <xdr:to>
      <xdr:col>102</xdr:col>
      <xdr:colOff>165100</xdr:colOff>
      <xdr:row>75</xdr:row>
      <xdr:rowOff>143203</xdr:rowOff>
    </xdr:to>
    <xdr:sp macro="" textlink="">
      <xdr:nvSpPr>
        <xdr:cNvPr id="867" name="楕円 866"/>
        <xdr:cNvSpPr/>
      </xdr:nvSpPr>
      <xdr:spPr>
        <a:xfrm>
          <a:off x="19494500" y="1290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159730</xdr:rowOff>
    </xdr:from>
    <xdr:ext cx="534377" cy="259045"/>
    <xdr:sp macro="" textlink="">
      <xdr:nvSpPr>
        <xdr:cNvPr id="868" name="テキスト ボックス 867"/>
        <xdr:cNvSpPr txBox="1"/>
      </xdr:nvSpPr>
      <xdr:spPr>
        <a:xfrm>
          <a:off x="19278111" y="1267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50609</xdr:rowOff>
    </xdr:from>
    <xdr:to>
      <xdr:col>98</xdr:col>
      <xdr:colOff>38100</xdr:colOff>
      <xdr:row>75</xdr:row>
      <xdr:rowOff>152209</xdr:rowOff>
    </xdr:to>
    <xdr:sp macro="" textlink="">
      <xdr:nvSpPr>
        <xdr:cNvPr id="869" name="楕円 868"/>
        <xdr:cNvSpPr/>
      </xdr:nvSpPr>
      <xdr:spPr>
        <a:xfrm>
          <a:off x="18605500" y="1290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168736</xdr:rowOff>
    </xdr:from>
    <xdr:ext cx="534377" cy="259045"/>
    <xdr:sp macro="" textlink="">
      <xdr:nvSpPr>
        <xdr:cNvPr id="870" name="テキスト ボックス 869"/>
        <xdr:cNvSpPr txBox="1"/>
      </xdr:nvSpPr>
      <xdr:spPr>
        <a:xfrm>
          <a:off x="18389111" y="1268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歳出決算総額は、住民１人あたり</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466,615</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円となっている。人件費は前年度退職者が多かったことにより、基本給等人件費総額が減少したことが要因で前年度より</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となった。類似団体が若干上昇している中、過去５年では初めて類似団体を下回った。人件費については、当町の地理的要因からみても更なる人員を削減することが難しくなっており、更には会計年度任用職員制度により大幅に上昇することが見込まれるため、今後も指定管理者制度の導入などを検討していく必要がある。物件費は幼児教育・保育無償化事業により広域保育や認定こども園に対する委託料が大幅に増加した。類似団体と比較すると依然大幅に差があるため、今後も経常経費等の物件費を削減していく必要がある。維持補修費は道路橋梁にともなう増加が主な増加要因である。扶助費は、介護給付・訓練等給付費が毎年増加傾向となっている。また令和元年度より学校給食に対する補助額を更に上げたことにより、全体としては若干上昇した。扶助費については、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学校給食費の無償化事業を計画していることから、今後も増加傾向が見込まれる。補助費は、ごみ処理負担金や広域消防に対する負担金が増加し更にはプレミアム商品券事業に伴う増加が要因で、前年度より大幅な増加となった。今後も町が団体や個人に対して行っている補助等は事業内容に対する、公平性・透明性の確保など適切な補助に努め、町民と行政との協働によるまちづくりを推進していくことが必要である。普通建設事業は</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72,397</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町民体育館耐震化事業の終了もあるが、管内全小中学校及び保育所に対し空調設備を整備したほか、観光施設の改修により大幅に更新整備は大幅に増加している。類似団体と比較しても非常に高い状況であり、合併特例債発行期限である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には小学校建設等の大型事業が予定されているため、当該年度までは増加すると思われる。以降については、公共施設等総合管理計画及び再配置計画に基づき施設の集約化を図り、事業費の全体を減少する必要がある。公債費については、利子においては高利率の償還が終了してきている一方、元金の償還が増加しており、類似団体と比較しても毎年上回っている。積立金は公共施設建設基金を前年度より多く積み立てたことにより、１人あたりの積立額も増加した。繰出金は昨年度より若干増加している。国民健康保険特別会計への繰出金は減少したものの、介護保険特別会計への繰出金が増加したことが主な要因である。今後においても社会保障費の増額に伴う介護保険会計や後期高齢者医療保険会計への増額が見込まれることもあり、繰出金を抑えるための健康のまちづくり施策を進めると共に、インフラ事業としても下水道事業等の経費の削減と料金改定等により収入の増加を図る必要があ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山梨県富士河口湖町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26,674
26,144
158.40
13,447,587
12,446,499
864,856
7,688,382
18,635,467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41402</xdr:rowOff>
    </xdr:from>
    <xdr:to>
      <xdr:col>24</xdr:col>
      <xdr:colOff>63500</xdr:colOff>
      <xdr:row>37</xdr:row>
      <xdr:rowOff>58710</xdr:rowOff>
    </xdr:to>
    <xdr:cxnSp macro="">
      <xdr:nvCxnSpPr>
        <xdr:cNvPr id="63" name="直線コネクタ 62"/>
        <xdr:cNvCxnSpPr/>
      </xdr:nvCxnSpPr>
      <xdr:spPr>
        <a:xfrm flipV="1">
          <a:off x="3797300" y="6385052"/>
          <a:ext cx="8382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119126</xdr:rowOff>
    </xdr:from>
    <xdr:to>
      <xdr:col>19</xdr:col>
      <xdr:colOff>177800</xdr:colOff>
      <xdr:row>37</xdr:row>
      <xdr:rowOff>58710</xdr:rowOff>
    </xdr:to>
    <xdr:cxnSp macro="">
      <xdr:nvCxnSpPr>
        <xdr:cNvPr id="66" name="直線コネクタ 65"/>
        <xdr:cNvCxnSpPr/>
      </xdr:nvCxnSpPr>
      <xdr:spPr>
        <a:xfrm>
          <a:off x="2908300" y="629132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96593</xdr:rowOff>
    </xdr:from>
    <xdr:to>
      <xdr:col>15</xdr:col>
      <xdr:colOff>50800</xdr:colOff>
      <xdr:row>36</xdr:row>
      <xdr:rowOff>119126</xdr:rowOff>
    </xdr:to>
    <xdr:cxnSp macro="">
      <xdr:nvCxnSpPr>
        <xdr:cNvPr id="69" name="直線コネクタ 68"/>
        <xdr:cNvCxnSpPr/>
      </xdr:nvCxnSpPr>
      <xdr:spPr>
        <a:xfrm>
          <a:off x="2019300" y="6268793"/>
          <a:ext cx="8890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21808</xdr:rowOff>
    </xdr:from>
    <xdr:to>
      <xdr:col>10</xdr:col>
      <xdr:colOff>114300</xdr:colOff>
      <xdr:row>36</xdr:row>
      <xdr:rowOff>96593</xdr:rowOff>
    </xdr:to>
    <xdr:cxnSp macro="">
      <xdr:nvCxnSpPr>
        <xdr:cNvPr id="72" name="直線コネクタ 71"/>
        <xdr:cNvCxnSpPr/>
      </xdr:nvCxnSpPr>
      <xdr:spPr>
        <a:xfrm>
          <a:off x="1130300" y="6194008"/>
          <a:ext cx="8890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162052</xdr:rowOff>
    </xdr:from>
    <xdr:to>
      <xdr:col>24</xdr:col>
      <xdr:colOff>114300</xdr:colOff>
      <xdr:row>37</xdr:row>
      <xdr:rowOff>92202</xdr:rowOff>
    </xdr:to>
    <xdr:sp macro="" textlink="">
      <xdr:nvSpPr>
        <xdr:cNvPr id="82" name="楕円 81"/>
        <xdr:cNvSpPr/>
      </xdr:nvSpPr>
      <xdr:spPr>
        <a:xfrm>
          <a:off x="4584700" y="63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140479</xdr:rowOff>
    </xdr:from>
    <xdr:ext cx="469744" cy="259045"/>
    <xdr:sp macro="" textlink="">
      <xdr:nvSpPr>
        <xdr:cNvPr id="83" name="議会費該当値テキスト"/>
        <xdr:cNvSpPr txBox="1"/>
      </xdr:nvSpPr>
      <xdr:spPr>
        <a:xfrm>
          <a:off x="4686300"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7910</xdr:rowOff>
    </xdr:from>
    <xdr:to>
      <xdr:col>20</xdr:col>
      <xdr:colOff>38100</xdr:colOff>
      <xdr:row>37</xdr:row>
      <xdr:rowOff>109510</xdr:rowOff>
    </xdr:to>
    <xdr:sp macro="" textlink="">
      <xdr:nvSpPr>
        <xdr:cNvPr id="84" name="楕円 83"/>
        <xdr:cNvSpPr/>
      </xdr:nvSpPr>
      <xdr:spPr>
        <a:xfrm>
          <a:off x="3746500" y="63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100637</xdr:rowOff>
    </xdr:from>
    <xdr:ext cx="469744" cy="259045"/>
    <xdr:sp macro="" textlink="">
      <xdr:nvSpPr>
        <xdr:cNvPr id="85" name="テキスト ボックス 84"/>
        <xdr:cNvSpPr txBox="1"/>
      </xdr:nvSpPr>
      <xdr:spPr>
        <a:xfrm>
          <a:off x="3562428" y="644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68326</xdr:rowOff>
    </xdr:from>
    <xdr:to>
      <xdr:col>15</xdr:col>
      <xdr:colOff>101600</xdr:colOff>
      <xdr:row>36</xdr:row>
      <xdr:rowOff>169926</xdr:rowOff>
    </xdr:to>
    <xdr:sp macro="" textlink="">
      <xdr:nvSpPr>
        <xdr:cNvPr id="86" name="楕円 85"/>
        <xdr:cNvSpPr/>
      </xdr:nvSpPr>
      <xdr:spPr>
        <a:xfrm>
          <a:off x="2857500" y="62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161053</xdr:rowOff>
    </xdr:from>
    <xdr:ext cx="469744" cy="259045"/>
    <xdr:sp macro="" textlink="">
      <xdr:nvSpPr>
        <xdr:cNvPr id="87" name="テキスト ボックス 86"/>
        <xdr:cNvSpPr txBox="1"/>
      </xdr:nvSpPr>
      <xdr:spPr>
        <a:xfrm>
          <a:off x="2673428" y="633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45793</xdr:rowOff>
    </xdr:from>
    <xdr:to>
      <xdr:col>10</xdr:col>
      <xdr:colOff>165100</xdr:colOff>
      <xdr:row>36</xdr:row>
      <xdr:rowOff>147393</xdr:rowOff>
    </xdr:to>
    <xdr:sp macro="" textlink="">
      <xdr:nvSpPr>
        <xdr:cNvPr id="88" name="楕円 87"/>
        <xdr:cNvSpPr/>
      </xdr:nvSpPr>
      <xdr:spPr>
        <a:xfrm>
          <a:off x="1968500" y="621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138520</xdr:rowOff>
    </xdr:from>
    <xdr:ext cx="469744" cy="259045"/>
    <xdr:sp macro="" textlink="">
      <xdr:nvSpPr>
        <xdr:cNvPr id="89" name="テキスト ボックス 88"/>
        <xdr:cNvSpPr txBox="1"/>
      </xdr:nvSpPr>
      <xdr:spPr>
        <a:xfrm>
          <a:off x="1784428" y="631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142458</xdr:rowOff>
    </xdr:from>
    <xdr:to>
      <xdr:col>6</xdr:col>
      <xdr:colOff>38100</xdr:colOff>
      <xdr:row>36</xdr:row>
      <xdr:rowOff>72608</xdr:rowOff>
    </xdr:to>
    <xdr:sp macro="" textlink="">
      <xdr:nvSpPr>
        <xdr:cNvPr id="90" name="楕円 89"/>
        <xdr:cNvSpPr/>
      </xdr:nvSpPr>
      <xdr:spPr>
        <a:xfrm>
          <a:off x="1079500" y="614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63735</xdr:rowOff>
    </xdr:from>
    <xdr:ext cx="469744" cy="259045"/>
    <xdr:sp macro="" textlink="">
      <xdr:nvSpPr>
        <xdr:cNvPr id="91" name="テキスト ボックス 90"/>
        <xdr:cNvSpPr txBox="1"/>
      </xdr:nvSpPr>
      <xdr:spPr>
        <a:xfrm>
          <a:off x="895428" y="623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6459</xdr:rowOff>
    </xdr:from>
    <xdr:to>
      <xdr:col>24</xdr:col>
      <xdr:colOff>63500</xdr:colOff>
      <xdr:row>57</xdr:row>
      <xdr:rowOff>63293</xdr:rowOff>
    </xdr:to>
    <xdr:cxnSp macro="">
      <xdr:nvCxnSpPr>
        <xdr:cNvPr id="123" name="直線コネクタ 122"/>
        <xdr:cNvCxnSpPr/>
      </xdr:nvCxnSpPr>
      <xdr:spPr>
        <a:xfrm flipV="1">
          <a:off x="3797300" y="9779109"/>
          <a:ext cx="838200" cy="5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63293</xdr:rowOff>
    </xdr:from>
    <xdr:to>
      <xdr:col>19</xdr:col>
      <xdr:colOff>177800</xdr:colOff>
      <xdr:row>57</xdr:row>
      <xdr:rowOff>88352</xdr:rowOff>
    </xdr:to>
    <xdr:cxnSp macro="">
      <xdr:nvCxnSpPr>
        <xdr:cNvPr id="126" name="直線コネクタ 125"/>
        <xdr:cNvCxnSpPr/>
      </xdr:nvCxnSpPr>
      <xdr:spPr>
        <a:xfrm flipV="1">
          <a:off x="2908300" y="9835943"/>
          <a:ext cx="889000" cy="2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169135</xdr:rowOff>
    </xdr:from>
    <xdr:to>
      <xdr:col>15</xdr:col>
      <xdr:colOff>50800</xdr:colOff>
      <xdr:row>57</xdr:row>
      <xdr:rowOff>88352</xdr:rowOff>
    </xdr:to>
    <xdr:cxnSp macro="">
      <xdr:nvCxnSpPr>
        <xdr:cNvPr id="129" name="直線コネクタ 128"/>
        <xdr:cNvCxnSpPr/>
      </xdr:nvCxnSpPr>
      <xdr:spPr>
        <a:xfrm>
          <a:off x="2019300" y="9770335"/>
          <a:ext cx="889000" cy="9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16611</xdr:rowOff>
    </xdr:from>
    <xdr:ext cx="534377" cy="259045"/>
    <xdr:sp macro="" textlink="">
      <xdr:nvSpPr>
        <xdr:cNvPr id="131" name="テキスト ボックス 130"/>
        <xdr:cNvSpPr txBox="1"/>
      </xdr:nvSpPr>
      <xdr:spPr>
        <a:xfrm>
          <a:off x="2641111" y="9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169135</xdr:rowOff>
    </xdr:from>
    <xdr:to>
      <xdr:col>10</xdr:col>
      <xdr:colOff>114300</xdr:colOff>
      <xdr:row>57</xdr:row>
      <xdr:rowOff>49207</xdr:rowOff>
    </xdr:to>
    <xdr:cxnSp macro="">
      <xdr:nvCxnSpPr>
        <xdr:cNvPr id="132" name="直線コネクタ 131"/>
        <xdr:cNvCxnSpPr/>
      </xdr:nvCxnSpPr>
      <xdr:spPr>
        <a:xfrm flipV="1">
          <a:off x="1130300" y="9770335"/>
          <a:ext cx="889000" cy="5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52795</xdr:rowOff>
    </xdr:from>
    <xdr:ext cx="534377" cy="259045"/>
    <xdr:sp macro="" textlink="">
      <xdr:nvSpPr>
        <xdr:cNvPr id="134" name="テキスト ボックス 133"/>
        <xdr:cNvSpPr txBox="1"/>
      </xdr:nvSpPr>
      <xdr:spPr>
        <a:xfrm>
          <a:off x="1752111" y="99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54929</xdr:rowOff>
    </xdr:from>
    <xdr:ext cx="534377" cy="259045"/>
    <xdr:sp macro="" textlink="">
      <xdr:nvSpPr>
        <xdr:cNvPr id="136" name="テキスト ボックス 135"/>
        <xdr:cNvSpPr txBox="1"/>
      </xdr:nvSpPr>
      <xdr:spPr>
        <a:xfrm>
          <a:off x="863111" y="99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127109</xdr:rowOff>
    </xdr:from>
    <xdr:to>
      <xdr:col>24</xdr:col>
      <xdr:colOff>114300</xdr:colOff>
      <xdr:row>57</xdr:row>
      <xdr:rowOff>57259</xdr:rowOff>
    </xdr:to>
    <xdr:sp macro="" textlink="">
      <xdr:nvSpPr>
        <xdr:cNvPr id="142" name="楕円 141"/>
        <xdr:cNvSpPr/>
      </xdr:nvSpPr>
      <xdr:spPr>
        <a:xfrm>
          <a:off x="4584700" y="972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149986</xdr:rowOff>
    </xdr:from>
    <xdr:ext cx="534377" cy="259045"/>
    <xdr:sp macro="" textlink="">
      <xdr:nvSpPr>
        <xdr:cNvPr id="143" name="総務費該当値テキスト"/>
        <xdr:cNvSpPr txBox="1"/>
      </xdr:nvSpPr>
      <xdr:spPr>
        <a:xfrm>
          <a:off x="4686300" y="957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12493</xdr:rowOff>
    </xdr:from>
    <xdr:to>
      <xdr:col>20</xdr:col>
      <xdr:colOff>38100</xdr:colOff>
      <xdr:row>57</xdr:row>
      <xdr:rowOff>114093</xdr:rowOff>
    </xdr:to>
    <xdr:sp macro="" textlink="">
      <xdr:nvSpPr>
        <xdr:cNvPr id="144" name="楕円 143"/>
        <xdr:cNvSpPr/>
      </xdr:nvSpPr>
      <xdr:spPr>
        <a:xfrm>
          <a:off x="3746500" y="978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105220</xdr:rowOff>
    </xdr:from>
    <xdr:ext cx="534377" cy="259045"/>
    <xdr:sp macro="" textlink="">
      <xdr:nvSpPr>
        <xdr:cNvPr id="145" name="テキスト ボックス 144"/>
        <xdr:cNvSpPr txBox="1"/>
      </xdr:nvSpPr>
      <xdr:spPr>
        <a:xfrm>
          <a:off x="3530111" y="987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37552</xdr:rowOff>
    </xdr:from>
    <xdr:to>
      <xdr:col>15</xdr:col>
      <xdr:colOff>101600</xdr:colOff>
      <xdr:row>57</xdr:row>
      <xdr:rowOff>139152</xdr:rowOff>
    </xdr:to>
    <xdr:sp macro="" textlink="">
      <xdr:nvSpPr>
        <xdr:cNvPr id="146" name="楕円 145"/>
        <xdr:cNvSpPr/>
      </xdr:nvSpPr>
      <xdr:spPr>
        <a:xfrm>
          <a:off x="2857500" y="981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155679</xdr:rowOff>
    </xdr:from>
    <xdr:ext cx="534377" cy="259045"/>
    <xdr:sp macro="" textlink="">
      <xdr:nvSpPr>
        <xdr:cNvPr id="147" name="テキスト ボックス 146"/>
        <xdr:cNvSpPr txBox="1"/>
      </xdr:nvSpPr>
      <xdr:spPr>
        <a:xfrm>
          <a:off x="2641111" y="958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118335</xdr:rowOff>
    </xdr:from>
    <xdr:to>
      <xdr:col>10</xdr:col>
      <xdr:colOff>165100</xdr:colOff>
      <xdr:row>57</xdr:row>
      <xdr:rowOff>48485</xdr:rowOff>
    </xdr:to>
    <xdr:sp macro="" textlink="">
      <xdr:nvSpPr>
        <xdr:cNvPr id="148" name="楕円 147"/>
        <xdr:cNvSpPr/>
      </xdr:nvSpPr>
      <xdr:spPr>
        <a:xfrm>
          <a:off x="1968500" y="971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65012</xdr:rowOff>
    </xdr:from>
    <xdr:ext cx="534377" cy="259045"/>
    <xdr:sp macro="" textlink="">
      <xdr:nvSpPr>
        <xdr:cNvPr id="149" name="テキスト ボックス 148"/>
        <xdr:cNvSpPr txBox="1"/>
      </xdr:nvSpPr>
      <xdr:spPr>
        <a:xfrm>
          <a:off x="1752111" y="949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169857</xdr:rowOff>
    </xdr:from>
    <xdr:to>
      <xdr:col>6</xdr:col>
      <xdr:colOff>38100</xdr:colOff>
      <xdr:row>57</xdr:row>
      <xdr:rowOff>100007</xdr:rowOff>
    </xdr:to>
    <xdr:sp macro="" textlink="">
      <xdr:nvSpPr>
        <xdr:cNvPr id="150" name="楕円 149"/>
        <xdr:cNvSpPr/>
      </xdr:nvSpPr>
      <xdr:spPr>
        <a:xfrm>
          <a:off x="1079500" y="977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116534</xdr:rowOff>
    </xdr:from>
    <xdr:ext cx="534377" cy="259045"/>
    <xdr:sp macro="" textlink="">
      <xdr:nvSpPr>
        <xdr:cNvPr id="151" name="テキスト ボックス 150"/>
        <xdr:cNvSpPr txBox="1"/>
      </xdr:nvSpPr>
      <xdr:spPr>
        <a:xfrm>
          <a:off x="863111" y="954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6668</xdr:rowOff>
    </xdr:from>
    <xdr:to>
      <xdr:col>24</xdr:col>
      <xdr:colOff>63500</xdr:colOff>
      <xdr:row>77</xdr:row>
      <xdr:rowOff>144107</xdr:rowOff>
    </xdr:to>
    <xdr:cxnSp macro="">
      <xdr:nvCxnSpPr>
        <xdr:cNvPr id="181" name="直線コネクタ 180"/>
        <xdr:cNvCxnSpPr/>
      </xdr:nvCxnSpPr>
      <xdr:spPr>
        <a:xfrm flipV="1">
          <a:off x="3797300" y="13208318"/>
          <a:ext cx="838200" cy="13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9703</xdr:rowOff>
    </xdr:from>
    <xdr:to>
      <xdr:col>19</xdr:col>
      <xdr:colOff>177800</xdr:colOff>
      <xdr:row>77</xdr:row>
      <xdr:rowOff>144107</xdr:rowOff>
    </xdr:to>
    <xdr:cxnSp macro="">
      <xdr:nvCxnSpPr>
        <xdr:cNvPr id="184" name="直線コネクタ 183"/>
        <xdr:cNvCxnSpPr/>
      </xdr:nvCxnSpPr>
      <xdr:spPr>
        <a:xfrm>
          <a:off x="2908300" y="13039903"/>
          <a:ext cx="889000" cy="30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9703</xdr:rowOff>
    </xdr:from>
    <xdr:to>
      <xdr:col>15</xdr:col>
      <xdr:colOff>50800</xdr:colOff>
      <xdr:row>77</xdr:row>
      <xdr:rowOff>41187</xdr:rowOff>
    </xdr:to>
    <xdr:cxnSp macro="">
      <xdr:nvCxnSpPr>
        <xdr:cNvPr id="187" name="直線コネクタ 186"/>
        <xdr:cNvCxnSpPr/>
      </xdr:nvCxnSpPr>
      <xdr:spPr>
        <a:xfrm flipV="1">
          <a:off x="2019300" y="13039903"/>
          <a:ext cx="889000" cy="20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41187</xdr:rowOff>
    </xdr:from>
    <xdr:to>
      <xdr:col>10</xdr:col>
      <xdr:colOff>114300</xdr:colOff>
      <xdr:row>77</xdr:row>
      <xdr:rowOff>77115</xdr:rowOff>
    </xdr:to>
    <xdr:cxnSp macro="">
      <xdr:nvCxnSpPr>
        <xdr:cNvPr id="190" name="直線コネクタ 189"/>
        <xdr:cNvCxnSpPr/>
      </xdr:nvCxnSpPr>
      <xdr:spPr>
        <a:xfrm flipV="1">
          <a:off x="1130300" y="13242837"/>
          <a:ext cx="8890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127318</xdr:rowOff>
    </xdr:from>
    <xdr:to>
      <xdr:col>24</xdr:col>
      <xdr:colOff>114300</xdr:colOff>
      <xdr:row>77</xdr:row>
      <xdr:rowOff>57468</xdr:rowOff>
    </xdr:to>
    <xdr:sp macro="" textlink="">
      <xdr:nvSpPr>
        <xdr:cNvPr id="200" name="楕円 199"/>
        <xdr:cNvSpPr/>
      </xdr:nvSpPr>
      <xdr:spPr>
        <a:xfrm>
          <a:off x="4584700" y="131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105745</xdr:rowOff>
    </xdr:from>
    <xdr:ext cx="599010" cy="259045"/>
    <xdr:sp macro="" textlink="">
      <xdr:nvSpPr>
        <xdr:cNvPr id="201" name="民生費該当値テキスト"/>
        <xdr:cNvSpPr txBox="1"/>
      </xdr:nvSpPr>
      <xdr:spPr>
        <a:xfrm>
          <a:off x="4686300" y="1313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93307</xdr:rowOff>
    </xdr:from>
    <xdr:to>
      <xdr:col>20</xdr:col>
      <xdr:colOff>38100</xdr:colOff>
      <xdr:row>78</xdr:row>
      <xdr:rowOff>23457</xdr:rowOff>
    </xdr:to>
    <xdr:sp macro="" textlink="">
      <xdr:nvSpPr>
        <xdr:cNvPr id="202" name="楕円 201"/>
        <xdr:cNvSpPr/>
      </xdr:nvSpPr>
      <xdr:spPr>
        <a:xfrm>
          <a:off x="3746500" y="132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14584</xdr:rowOff>
    </xdr:from>
    <xdr:ext cx="599010" cy="259045"/>
    <xdr:sp macro="" textlink="">
      <xdr:nvSpPr>
        <xdr:cNvPr id="203" name="テキスト ボックス 202"/>
        <xdr:cNvSpPr txBox="1"/>
      </xdr:nvSpPr>
      <xdr:spPr>
        <a:xfrm>
          <a:off x="3497795" y="133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130353</xdr:rowOff>
    </xdr:from>
    <xdr:to>
      <xdr:col>15</xdr:col>
      <xdr:colOff>101600</xdr:colOff>
      <xdr:row>76</xdr:row>
      <xdr:rowOff>60502</xdr:rowOff>
    </xdr:to>
    <xdr:sp macro="" textlink="">
      <xdr:nvSpPr>
        <xdr:cNvPr id="204" name="楕円 203"/>
        <xdr:cNvSpPr/>
      </xdr:nvSpPr>
      <xdr:spPr>
        <a:xfrm>
          <a:off x="2857500" y="129891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77030</xdr:rowOff>
    </xdr:from>
    <xdr:ext cx="599010" cy="259045"/>
    <xdr:sp macro="" textlink="">
      <xdr:nvSpPr>
        <xdr:cNvPr id="205" name="テキスト ボックス 204"/>
        <xdr:cNvSpPr txBox="1"/>
      </xdr:nvSpPr>
      <xdr:spPr>
        <a:xfrm>
          <a:off x="2608795" y="12764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161837</xdr:rowOff>
    </xdr:from>
    <xdr:to>
      <xdr:col>10</xdr:col>
      <xdr:colOff>165100</xdr:colOff>
      <xdr:row>77</xdr:row>
      <xdr:rowOff>91987</xdr:rowOff>
    </xdr:to>
    <xdr:sp macro="" textlink="">
      <xdr:nvSpPr>
        <xdr:cNvPr id="206" name="楕円 205"/>
        <xdr:cNvSpPr/>
      </xdr:nvSpPr>
      <xdr:spPr>
        <a:xfrm>
          <a:off x="1968500" y="131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83114</xdr:rowOff>
    </xdr:from>
    <xdr:ext cx="599010" cy="259045"/>
    <xdr:sp macro="" textlink="">
      <xdr:nvSpPr>
        <xdr:cNvPr id="207" name="テキスト ボックス 206"/>
        <xdr:cNvSpPr txBox="1"/>
      </xdr:nvSpPr>
      <xdr:spPr>
        <a:xfrm>
          <a:off x="1719795" y="1328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26315</xdr:rowOff>
    </xdr:from>
    <xdr:to>
      <xdr:col>6</xdr:col>
      <xdr:colOff>38100</xdr:colOff>
      <xdr:row>77</xdr:row>
      <xdr:rowOff>127915</xdr:rowOff>
    </xdr:to>
    <xdr:sp macro="" textlink="">
      <xdr:nvSpPr>
        <xdr:cNvPr id="208" name="楕円 207"/>
        <xdr:cNvSpPr/>
      </xdr:nvSpPr>
      <xdr:spPr>
        <a:xfrm>
          <a:off x="1079500" y="132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119042</xdr:rowOff>
    </xdr:from>
    <xdr:ext cx="599010" cy="259045"/>
    <xdr:sp macro="" textlink="">
      <xdr:nvSpPr>
        <xdr:cNvPr id="209" name="テキスト ボックス 208"/>
        <xdr:cNvSpPr txBox="1"/>
      </xdr:nvSpPr>
      <xdr:spPr>
        <a:xfrm>
          <a:off x="830795" y="1332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48129</xdr:rowOff>
    </xdr:from>
    <xdr:to>
      <xdr:col>24</xdr:col>
      <xdr:colOff>63500</xdr:colOff>
      <xdr:row>97</xdr:row>
      <xdr:rowOff>50416</xdr:rowOff>
    </xdr:to>
    <xdr:cxnSp macro="">
      <xdr:nvCxnSpPr>
        <xdr:cNvPr id="241" name="直線コネクタ 240"/>
        <xdr:cNvCxnSpPr/>
      </xdr:nvCxnSpPr>
      <xdr:spPr>
        <a:xfrm flipV="1">
          <a:off x="3797300" y="1667877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153122</xdr:rowOff>
    </xdr:from>
    <xdr:to>
      <xdr:col>19</xdr:col>
      <xdr:colOff>177800</xdr:colOff>
      <xdr:row>97</xdr:row>
      <xdr:rowOff>50416</xdr:rowOff>
    </xdr:to>
    <xdr:cxnSp macro="">
      <xdr:nvCxnSpPr>
        <xdr:cNvPr id="244" name="直線コネクタ 243"/>
        <xdr:cNvCxnSpPr/>
      </xdr:nvCxnSpPr>
      <xdr:spPr>
        <a:xfrm>
          <a:off x="2908300" y="16612322"/>
          <a:ext cx="889000" cy="6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123045</xdr:rowOff>
    </xdr:from>
    <xdr:to>
      <xdr:col>15</xdr:col>
      <xdr:colOff>50800</xdr:colOff>
      <xdr:row>96</xdr:row>
      <xdr:rowOff>153122</xdr:rowOff>
    </xdr:to>
    <xdr:cxnSp macro="">
      <xdr:nvCxnSpPr>
        <xdr:cNvPr id="247" name="直線コネクタ 246"/>
        <xdr:cNvCxnSpPr/>
      </xdr:nvCxnSpPr>
      <xdr:spPr>
        <a:xfrm>
          <a:off x="2019300" y="16582245"/>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49" name="テキスト ボックス 248"/>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6051</xdr:rowOff>
    </xdr:from>
    <xdr:to>
      <xdr:col>10</xdr:col>
      <xdr:colOff>114300</xdr:colOff>
      <xdr:row>96</xdr:row>
      <xdr:rowOff>123045</xdr:rowOff>
    </xdr:to>
    <xdr:cxnSp macro="">
      <xdr:nvCxnSpPr>
        <xdr:cNvPr id="250" name="直線コネクタ 249"/>
        <xdr:cNvCxnSpPr/>
      </xdr:nvCxnSpPr>
      <xdr:spPr>
        <a:xfrm>
          <a:off x="1130300" y="16465251"/>
          <a:ext cx="889000" cy="11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30146</xdr:rowOff>
    </xdr:from>
    <xdr:ext cx="534377" cy="259045"/>
    <xdr:sp macro="" textlink="">
      <xdr:nvSpPr>
        <xdr:cNvPr id="252" name="テキスト ボックス 251"/>
        <xdr:cNvSpPr txBox="1"/>
      </xdr:nvSpPr>
      <xdr:spPr>
        <a:xfrm>
          <a:off x="1752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104785</xdr:rowOff>
    </xdr:from>
    <xdr:ext cx="534377" cy="259045"/>
    <xdr:sp macro="" textlink="">
      <xdr:nvSpPr>
        <xdr:cNvPr id="254" name="テキスト ボックス 253"/>
        <xdr:cNvSpPr txBox="1"/>
      </xdr:nvSpPr>
      <xdr:spPr>
        <a:xfrm>
          <a:off x="863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168779</xdr:rowOff>
    </xdr:from>
    <xdr:to>
      <xdr:col>24</xdr:col>
      <xdr:colOff>114300</xdr:colOff>
      <xdr:row>97</xdr:row>
      <xdr:rowOff>98929</xdr:rowOff>
    </xdr:to>
    <xdr:sp macro="" textlink="">
      <xdr:nvSpPr>
        <xdr:cNvPr id="260" name="楕円 259"/>
        <xdr:cNvSpPr/>
      </xdr:nvSpPr>
      <xdr:spPr>
        <a:xfrm>
          <a:off x="4584700" y="1662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20206</xdr:rowOff>
    </xdr:from>
    <xdr:ext cx="534377" cy="259045"/>
    <xdr:sp macro="" textlink="">
      <xdr:nvSpPr>
        <xdr:cNvPr id="261" name="衛生費該当値テキスト"/>
        <xdr:cNvSpPr txBox="1"/>
      </xdr:nvSpPr>
      <xdr:spPr>
        <a:xfrm>
          <a:off x="4686300" y="1647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171066</xdr:rowOff>
    </xdr:from>
    <xdr:to>
      <xdr:col>20</xdr:col>
      <xdr:colOff>38100</xdr:colOff>
      <xdr:row>97</xdr:row>
      <xdr:rowOff>101216</xdr:rowOff>
    </xdr:to>
    <xdr:sp macro="" textlink="">
      <xdr:nvSpPr>
        <xdr:cNvPr id="262" name="楕円 261"/>
        <xdr:cNvSpPr/>
      </xdr:nvSpPr>
      <xdr:spPr>
        <a:xfrm>
          <a:off x="3746500" y="1663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117743</xdr:rowOff>
    </xdr:from>
    <xdr:ext cx="534377" cy="259045"/>
    <xdr:sp macro="" textlink="">
      <xdr:nvSpPr>
        <xdr:cNvPr id="263" name="テキスト ボックス 262"/>
        <xdr:cNvSpPr txBox="1"/>
      </xdr:nvSpPr>
      <xdr:spPr>
        <a:xfrm>
          <a:off x="3530111" y="1640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102322</xdr:rowOff>
    </xdr:from>
    <xdr:to>
      <xdr:col>15</xdr:col>
      <xdr:colOff>101600</xdr:colOff>
      <xdr:row>97</xdr:row>
      <xdr:rowOff>32472</xdr:rowOff>
    </xdr:to>
    <xdr:sp macro="" textlink="">
      <xdr:nvSpPr>
        <xdr:cNvPr id="264" name="楕円 263"/>
        <xdr:cNvSpPr/>
      </xdr:nvSpPr>
      <xdr:spPr>
        <a:xfrm>
          <a:off x="2857500" y="1656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48999</xdr:rowOff>
    </xdr:from>
    <xdr:ext cx="534377" cy="259045"/>
    <xdr:sp macro="" textlink="">
      <xdr:nvSpPr>
        <xdr:cNvPr id="265" name="テキスト ボックス 264"/>
        <xdr:cNvSpPr txBox="1"/>
      </xdr:nvSpPr>
      <xdr:spPr>
        <a:xfrm>
          <a:off x="2641111" y="1633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72245</xdr:rowOff>
    </xdr:from>
    <xdr:to>
      <xdr:col>10</xdr:col>
      <xdr:colOff>165100</xdr:colOff>
      <xdr:row>97</xdr:row>
      <xdr:rowOff>2395</xdr:rowOff>
    </xdr:to>
    <xdr:sp macro="" textlink="">
      <xdr:nvSpPr>
        <xdr:cNvPr id="266" name="楕円 265"/>
        <xdr:cNvSpPr/>
      </xdr:nvSpPr>
      <xdr:spPr>
        <a:xfrm>
          <a:off x="1968500" y="1653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18922</xdr:rowOff>
    </xdr:from>
    <xdr:ext cx="534377" cy="259045"/>
    <xdr:sp macro="" textlink="">
      <xdr:nvSpPr>
        <xdr:cNvPr id="267" name="テキスト ボックス 266"/>
        <xdr:cNvSpPr txBox="1"/>
      </xdr:nvSpPr>
      <xdr:spPr>
        <a:xfrm>
          <a:off x="1752111" y="1630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126701</xdr:rowOff>
    </xdr:from>
    <xdr:to>
      <xdr:col>6</xdr:col>
      <xdr:colOff>38100</xdr:colOff>
      <xdr:row>96</xdr:row>
      <xdr:rowOff>56851</xdr:rowOff>
    </xdr:to>
    <xdr:sp macro="" textlink="">
      <xdr:nvSpPr>
        <xdr:cNvPr id="268" name="楕円 267"/>
        <xdr:cNvSpPr/>
      </xdr:nvSpPr>
      <xdr:spPr>
        <a:xfrm>
          <a:off x="1079500" y="164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73378</xdr:rowOff>
    </xdr:from>
    <xdr:ext cx="534377" cy="259045"/>
    <xdr:sp macro="" textlink="">
      <xdr:nvSpPr>
        <xdr:cNvPr id="269" name="テキスト ボックス 268"/>
        <xdr:cNvSpPr txBox="1"/>
      </xdr:nvSpPr>
      <xdr:spPr>
        <a:xfrm>
          <a:off x="863111" y="1618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300" name="直線コネクタ 29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3" name="直線コネクタ 30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6" name="直線コネクタ 30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9" name="直線コネクタ 30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9" name="楕円 31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2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1" name="楕円 32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2" name="テキスト ボックス 32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3" name="楕円 32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4" name="テキスト ボックス 32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5" name="楕円 32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6" name="テキスト ボックス 32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7" name="楕円 32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8" name="テキスト ボックス 32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63152</xdr:rowOff>
    </xdr:from>
    <xdr:to>
      <xdr:col>55</xdr:col>
      <xdr:colOff>0</xdr:colOff>
      <xdr:row>59</xdr:row>
      <xdr:rowOff>7961</xdr:rowOff>
    </xdr:to>
    <xdr:cxnSp macro="">
      <xdr:nvCxnSpPr>
        <xdr:cNvPr id="359" name="直線コネクタ 358"/>
        <xdr:cNvCxnSpPr/>
      </xdr:nvCxnSpPr>
      <xdr:spPr>
        <a:xfrm flipV="1">
          <a:off x="9639300" y="10007252"/>
          <a:ext cx="838200" cy="11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31666</xdr:rowOff>
    </xdr:from>
    <xdr:ext cx="534377" cy="259045"/>
    <xdr:sp macro="" textlink="">
      <xdr:nvSpPr>
        <xdr:cNvPr id="360" name="農林水産業費平均値テキスト"/>
        <xdr:cNvSpPr txBox="1"/>
      </xdr:nvSpPr>
      <xdr:spPr>
        <a:xfrm>
          <a:off x="10528300" y="9975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515</xdr:rowOff>
    </xdr:from>
    <xdr:to>
      <xdr:col>50</xdr:col>
      <xdr:colOff>114300</xdr:colOff>
      <xdr:row>59</xdr:row>
      <xdr:rowOff>7961</xdr:rowOff>
    </xdr:to>
    <xdr:cxnSp macro="">
      <xdr:nvCxnSpPr>
        <xdr:cNvPr id="362" name="直線コネクタ 361"/>
        <xdr:cNvCxnSpPr/>
      </xdr:nvCxnSpPr>
      <xdr:spPr>
        <a:xfrm>
          <a:off x="8750300" y="10116065"/>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515</xdr:rowOff>
    </xdr:from>
    <xdr:to>
      <xdr:col>45</xdr:col>
      <xdr:colOff>177800</xdr:colOff>
      <xdr:row>59</xdr:row>
      <xdr:rowOff>2753</xdr:rowOff>
    </xdr:to>
    <xdr:cxnSp macro="">
      <xdr:nvCxnSpPr>
        <xdr:cNvPr id="365" name="直線コネクタ 364"/>
        <xdr:cNvCxnSpPr/>
      </xdr:nvCxnSpPr>
      <xdr:spPr>
        <a:xfrm flipV="1">
          <a:off x="7861300" y="10116065"/>
          <a:ext cx="889000" cy="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2753</xdr:rowOff>
    </xdr:from>
    <xdr:to>
      <xdr:col>41</xdr:col>
      <xdr:colOff>50800</xdr:colOff>
      <xdr:row>59</xdr:row>
      <xdr:rowOff>9316</xdr:rowOff>
    </xdr:to>
    <xdr:cxnSp macro="">
      <xdr:nvCxnSpPr>
        <xdr:cNvPr id="368" name="直線コネクタ 367"/>
        <xdr:cNvCxnSpPr/>
      </xdr:nvCxnSpPr>
      <xdr:spPr>
        <a:xfrm flipV="1">
          <a:off x="6972300" y="10118303"/>
          <a:ext cx="889000" cy="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12352</xdr:rowOff>
    </xdr:from>
    <xdr:to>
      <xdr:col>55</xdr:col>
      <xdr:colOff>50800</xdr:colOff>
      <xdr:row>58</xdr:row>
      <xdr:rowOff>113952</xdr:rowOff>
    </xdr:to>
    <xdr:sp macro="" textlink="">
      <xdr:nvSpPr>
        <xdr:cNvPr id="378" name="楕円 377"/>
        <xdr:cNvSpPr/>
      </xdr:nvSpPr>
      <xdr:spPr>
        <a:xfrm>
          <a:off x="10426700" y="99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35229</xdr:rowOff>
    </xdr:from>
    <xdr:ext cx="534377" cy="259045"/>
    <xdr:sp macro="" textlink="">
      <xdr:nvSpPr>
        <xdr:cNvPr id="379" name="農林水産業費該当値テキスト"/>
        <xdr:cNvSpPr txBox="1"/>
      </xdr:nvSpPr>
      <xdr:spPr>
        <a:xfrm>
          <a:off x="10528300" y="980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128611</xdr:rowOff>
    </xdr:from>
    <xdr:to>
      <xdr:col>50</xdr:col>
      <xdr:colOff>165100</xdr:colOff>
      <xdr:row>59</xdr:row>
      <xdr:rowOff>58761</xdr:rowOff>
    </xdr:to>
    <xdr:sp macro="" textlink="">
      <xdr:nvSpPr>
        <xdr:cNvPr id="380" name="楕円 379"/>
        <xdr:cNvSpPr/>
      </xdr:nvSpPr>
      <xdr:spPr>
        <a:xfrm>
          <a:off x="9588500" y="100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49888</xdr:rowOff>
    </xdr:from>
    <xdr:ext cx="469744" cy="259045"/>
    <xdr:sp macro="" textlink="">
      <xdr:nvSpPr>
        <xdr:cNvPr id="381" name="テキスト ボックス 380"/>
        <xdr:cNvSpPr txBox="1"/>
      </xdr:nvSpPr>
      <xdr:spPr>
        <a:xfrm>
          <a:off x="9404428" y="1016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121165</xdr:rowOff>
    </xdr:from>
    <xdr:to>
      <xdr:col>46</xdr:col>
      <xdr:colOff>38100</xdr:colOff>
      <xdr:row>59</xdr:row>
      <xdr:rowOff>51315</xdr:rowOff>
    </xdr:to>
    <xdr:sp macro="" textlink="">
      <xdr:nvSpPr>
        <xdr:cNvPr id="382" name="楕円 381"/>
        <xdr:cNvSpPr/>
      </xdr:nvSpPr>
      <xdr:spPr>
        <a:xfrm>
          <a:off x="8699500" y="100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42442</xdr:rowOff>
    </xdr:from>
    <xdr:ext cx="469744" cy="259045"/>
    <xdr:sp macro="" textlink="">
      <xdr:nvSpPr>
        <xdr:cNvPr id="383" name="テキスト ボックス 382"/>
        <xdr:cNvSpPr txBox="1"/>
      </xdr:nvSpPr>
      <xdr:spPr>
        <a:xfrm>
          <a:off x="8515428" y="101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123403</xdr:rowOff>
    </xdr:from>
    <xdr:to>
      <xdr:col>41</xdr:col>
      <xdr:colOff>101600</xdr:colOff>
      <xdr:row>59</xdr:row>
      <xdr:rowOff>53553</xdr:rowOff>
    </xdr:to>
    <xdr:sp macro="" textlink="">
      <xdr:nvSpPr>
        <xdr:cNvPr id="384" name="楕円 383"/>
        <xdr:cNvSpPr/>
      </xdr:nvSpPr>
      <xdr:spPr>
        <a:xfrm>
          <a:off x="7810500" y="1006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44680</xdr:rowOff>
    </xdr:from>
    <xdr:ext cx="469744" cy="259045"/>
    <xdr:sp macro="" textlink="">
      <xdr:nvSpPr>
        <xdr:cNvPr id="385" name="テキスト ボックス 384"/>
        <xdr:cNvSpPr txBox="1"/>
      </xdr:nvSpPr>
      <xdr:spPr>
        <a:xfrm>
          <a:off x="7626428" y="1016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129966</xdr:rowOff>
    </xdr:from>
    <xdr:to>
      <xdr:col>36</xdr:col>
      <xdr:colOff>165100</xdr:colOff>
      <xdr:row>59</xdr:row>
      <xdr:rowOff>60116</xdr:rowOff>
    </xdr:to>
    <xdr:sp macro="" textlink="">
      <xdr:nvSpPr>
        <xdr:cNvPr id="386" name="楕円 385"/>
        <xdr:cNvSpPr/>
      </xdr:nvSpPr>
      <xdr:spPr>
        <a:xfrm>
          <a:off x="6921500" y="100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51243</xdr:rowOff>
    </xdr:from>
    <xdr:ext cx="469744" cy="259045"/>
    <xdr:sp macro="" textlink="">
      <xdr:nvSpPr>
        <xdr:cNvPr id="387" name="テキスト ボックス 386"/>
        <xdr:cNvSpPr txBox="1"/>
      </xdr:nvSpPr>
      <xdr:spPr>
        <a:xfrm>
          <a:off x="6737428" y="1016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106824</xdr:rowOff>
    </xdr:from>
    <xdr:to>
      <xdr:col>55</xdr:col>
      <xdr:colOff>0</xdr:colOff>
      <xdr:row>78</xdr:row>
      <xdr:rowOff>112344</xdr:rowOff>
    </xdr:to>
    <xdr:cxnSp macro="">
      <xdr:nvCxnSpPr>
        <xdr:cNvPr id="418" name="直線コネクタ 417"/>
        <xdr:cNvCxnSpPr/>
      </xdr:nvCxnSpPr>
      <xdr:spPr>
        <a:xfrm>
          <a:off x="9639300" y="13479924"/>
          <a:ext cx="838200" cy="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123237</xdr:rowOff>
    </xdr:from>
    <xdr:ext cx="469744" cy="259045"/>
    <xdr:sp macro="" textlink="">
      <xdr:nvSpPr>
        <xdr:cNvPr id="419" name="商工費平均値テキスト"/>
        <xdr:cNvSpPr txBox="1"/>
      </xdr:nvSpPr>
      <xdr:spPr>
        <a:xfrm>
          <a:off x="10528300" y="13496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106824</xdr:rowOff>
    </xdr:from>
    <xdr:to>
      <xdr:col>50</xdr:col>
      <xdr:colOff>114300</xdr:colOff>
      <xdr:row>78</xdr:row>
      <xdr:rowOff>110418</xdr:rowOff>
    </xdr:to>
    <xdr:cxnSp macro="">
      <xdr:nvCxnSpPr>
        <xdr:cNvPr id="421" name="直線コネクタ 420"/>
        <xdr:cNvCxnSpPr/>
      </xdr:nvCxnSpPr>
      <xdr:spPr>
        <a:xfrm flipV="1">
          <a:off x="8750300" y="13479924"/>
          <a:ext cx="8890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67327</xdr:rowOff>
    </xdr:from>
    <xdr:ext cx="469744" cy="259045"/>
    <xdr:sp macro="" textlink="">
      <xdr:nvSpPr>
        <xdr:cNvPr id="423" name="テキスト ボックス 422"/>
        <xdr:cNvSpPr txBox="1"/>
      </xdr:nvSpPr>
      <xdr:spPr>
        <a:xfrm>
          <a:off x="9404428"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99292</xdr:rowOff>
    </xdr:from>
    <xdr:to>
      <xdr:col>45</xdr:col>
      <xdr:colOff>177800</xdr:colOff>
      <xdr:row>78</xdr:row>
      <xdr:rowOff>110418</xdr:rowOff>
    </xdr:to>
    <xdr:cxnSp macro="">
      <xdr:nvCxnSpPr>
        <xdr:cNvPr id="424" name="直線コネクタ 423"/>
        <xdr:cNvCxnSpPr/>
      </xdr:nvCxnSpPr>
      <xdr:spPr>
        <a:xfrm>
          <a:off x="7861300" y="13472392"/>
          <a:ext cx="889000" cy="1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74392</xdr:rowOff>
    </xdr:from>
    <xdr:ext cx="469744" cy="259045"/>
    <xdr:sp macro="" textlink="">
      <xdr:nvSpPr>
        <xdr:cNvPr id="426" name="テキスト ボックス 425"/>
        <xdr:cNvSpPr txBox="1"/>
      </xdr:nvSpPr>
      <xdr:spPr>
        <a:xfrm>
          <a:off x="8515428" y="1361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32313</xdr:rowOff>
    </xdr:from>
    <xdr:to>
      <xdr:col>41</xdr:col>
      <xdr:colOff>50800</xdr:colOff>
      <xdr:row>78</xdr:row>
      <xdr:rowOff>99292</xdr:rowOff>
    </xdr:to>
    <xdr:cxnSp macro="">
      <xdr:nvCxnSpPr>
        <xdr:cNvPr id="427" name="直線コネクタ 426"/>
        <xdr:cNvCxnSpPr/>
      </xdr:nvCxnSpPr>
      <xdr:spPr>
        <a:xfrm>
          <a:off x="6972300" y="13405413"/>
          <a:ext cx="889000" cy="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74218</xdr:rowOff>
    </xdr:from>
    <xdr:ext cx="469744" cy="259045"/>
    <xdr:sp macro="" textlink="">
      <xdr:nvSpPr>
        <xdr:cNvPr id="429" name="テキスト ボックス 428"/>
        <xdr:cNvSpPr txBox="1"/>
      </xdr:nvSpPr>
      <xdr:spPr>
        <a:xfrm>
          <a:off x="7626428" y="1361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61544</xdr:rowOff>
    </xdr:from>
    <xdr:to>
      <xdr:col>55</xdr:col>
      <xdr:colOff>50800</xdr:colOff>
      <xdr:row>78</xdr:row>
      <xdr:rowOff>163144</xdr:rowOff>
    </xdr:to>
    <xdr:sp macro="" textlink="">
      <xdr:nvSpPr>
        <xdr:cNvPr id="437" name="楕円 436"/>
        <xdr:cNvSpPr/>
      </xdr:nvSpPr>
      <xdr:spPr>
        <a:xfrm>
          <a:off x="10426700" y="1343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84421</xdr:rowOff>
    </xdr:from>
    <xdr:ext cx="534377" cy="259045"/>
    <xdr:sp macro="" textlink="">
      <xdr:nvSpPr>
        <xdr:cNvPr id="438" name="商工費該当値テキスト"/>
        <xdr:cNvSpPr txBox="1"/>
      </xdr:nvSpPr>
      <xdr:spPr>
        <a:xfrm>
          <a:off x="10528300" y="1328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56024</xdr:rowOff>
    </xdr:from>
    <xdr:to>
      <xdr:col>50</xdr:col>
      <xdr:colOff>165100</xdr:colOff>
      <xdr:row>78</xdr:row>
      <xdr:rowOff>157624</xdr:rowOff>
    </xdr:to>
    <xdr:sp macro="" textlink="">
      <xdr:nvSpPr>
        <xdr:cNvPr id="439" name="楕円 438"/>
        <xdr:cNvSpPr/>
      </xdr:nvSpPr>
      <xdr:spPr>
        <a:xfrm>
          <a:off x="9588500" y="1342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2701</xdr:rowOff>
    </xdr:from>
    <xdr:ext cx="534377" cy="259045"/>
    <xdr:sp macro="" textlink="">
      <xdr:nvSpPr>
        <xdr:cNvPr id="440" name="テキスト ボックス 439"/>
        <xdr:cNvSpPr txBox="1"/>
      </xdr:nvSpPr>
      <xdr:spPr>
        <a:xfrm>
          <a:off x="9372111" y="1320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59618</xdr:rowOff>
    </xdr:from>
    <xdr:to>
      <xdr:col>46</xdr:col>
      <xdr:colOff>38100</xdr:colOff>
      <xdr:row>78</xdr:row>
      <xdr:rowOff>161218</xdr:rowOff>
    </xdr:to>
    <xdr:sp macro="" textlink="">
      <xdr:nvSpPr>
        <xdr:cNvPr id="441" name="楕円 440"/>
        <xdr:cNvSpPr/>
      </xdr:nvSpPr>
      <xdr:spPr>
        <a:xfrm>
          <a:off x="8699500" y="1343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6295</xdr:rowOff>
    </xdr:from>
    <xdr:ext cx="534377" cy="259045"/>
    <xdr:sp macro="" textlink="">
      <xdr:nvSpPr>
        <xdr:cNvPr id="442" name="テキスト ボックス 441"/>
        <xdr:cNvSpPr txBox="1"/>
      </xdr:nvSpPr>
      <xdr:spPr>
        <a:xfrm>
          <a:off x="8483111" y="132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48492</xdr:rowOff>
    </xdr:from>
    <xdr:to>
      <xdr:col>41</xdr:col>
      <xdr:colOff>101600</xdr:colOff>
      <xdr:row>78</xdr:row>
      <xdr:rowOff>150092</xdr:rowOff>
    </xdr:to>
    <xdr:sp macro="" textlink="">
      <xdr:nvSpPr>
        <xdr:cNvPr id="443" name="楕円 442"/>
        <xdr:cNvSpPr/>
      </xdr:nvSpPr>
      <xdr:spPr>
        <a:xfrm>
          <a:off x="7810500" y="1342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166619</xdr:rowOff>
    </xdr:from>
    <xdr:ext cx="534377" cy="259045"/>
    <xdr:sp macro="" textlink="">
      <xdr:nvSpPr>
        <xdr:cNvPr id="444" name="テキスト ボックス 443"/>
        <xdr:cNvSpPr txBox="1"/>
      </xdr:nvSpPr>
      <xdr:spPr>
        <a:xfrm>
          <a:off x="7594111" y="1319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152963</xdr:rowOff>
    </xdr:from>
    <xdr:to>
      <xdr:col>36</xdr:col>
      <xdr:colOff>165100</xdr:colOff>
      <xdr:row>78</xdr:row>
      <xdr:rowOff>83113</xdr:rowOff>
    </xdr:to>
    <xdr:sp macro="" textlink="">
      <xdr:nvSpPr>
        <xdr:cNvPr id="445" name="楕円 444"/>
        <xdr:cNvSpPr/>
      </xdr:nvSpPr>
      <xdr:spPr>
        <a:xfrm>
          <a:off x="6921500" y="1335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99640</xdr:rowOff>
    </xdr:from>
    <xdr:ext cx="534377" cy="259045"/>
    <xdr:sp macro="" textlink="">
      <xdr:nvSpPr>
        <xdr:cNvPr id="446" name="テキスト ボックス 445"/>
        <xdr:cNvSpPr txBox="1"/>
      </xdr:nvSpPr>
      <xdr:spPr>
        <a:xfrm>
          <a:off x="6705111" y="1312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54725</xdr:rowOff>
    </xdr:from>
    <xdr:to>
      <xdr:col>55</xdr:col>
      <xdr:colOff>0</xdr:colOff>
      <xdr:row>98</xdr:row>
      <xdr:rowOff>59289</xdr:rowOff>
    </xdr:to>
    <xdr:cxnSp macro="">
      <xdr:nvCxnSpPr>
        <xdr:cNvPr id="473" name="直線コネクタ 472"/>
        <xdr:cNvCxnSpPr/>
      </xdr:nvCxnSpPr>
      <xdr:spPr>
        <a:xfrm>
          <a:off x="9639300" y="16856825"/>
          <a:ext cx="838200" cy="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27834</xdr:rowOff>
    </xdr:from>
    <xdr:to>
      <xdr:col>50</xdr:col>
      <xdr:colOff>114300</xdr:colOff>
      <xdr:row>98</xdr:row>
      <xdr:rowOff>54725</xdr:rowOff>
    </xdr:to>
    <xdr:cxnSp macro="">
      <xdr:nvCxnSpPr>
        <xdr:cNvPr id="476" name="直線コネクタ 475"/>
        <xdr:cNvCxnSpPr/>
      </xdr:nvCxnSpPr>
      <xdr:spPr>
        <a:xfrm>
          <a:off x="8750300" y="16829934"/>
          <a:ext cx="889000" cy="2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22831</xdr:rowOff>
    </xdr:from>
    <xdr:to>
      <xdr:col>45</xdr:col>
      <xdr:colOff>177800</xdr:colOff>
      <xdr:row>98</xdr:row>
      <xdr:rowOff>27834</xdr:rowOff>
    </xdr:to>
    <xdr:cxnSp macro="">
      <xdr:nvCxnSpPr>
        <xdr:cNvPr id="479" name="直線コネクタ 478"/>
        <xdr:cNvCxnSpPr/>
      </xdr:nvCxnSpPr>
      <xdr:spPr>
        <a:xfrm>
          <a:off x="7861300" y="16824931"/>
          <a:ext cx="889000" cy="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88166</xdr:rowOff>
    </xdr:from>
    <xdr:ext cx="534377" cy="259045"/>
    <xdr:sp macro="" textlink="">
      <xdr:nvSpPr>
        <xdr:cNvPr id="481" name="テキスト ボックス 480"/>
        <xdr:cNvSpPr txBox="1"/>
      </xdr:nvSpPr>
      <xdr:spPr>
        <a:xfrm>
          <a:off x="8483111" y="168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22831</xdr:rowOff>
    </xdr:from>
    <xdr:to>
      <xdr:col>41</xdr:col>
      <xdr:colOff>50800</xdr:colOff>
      <xdr:row>98</xdr:row>
      <xdr:rowOff>45323</xdr:rowOff>
    </xdr:to>
    <xdr:cxnSp macro="">
      <xdr:nvCxnSpPr>
        <xdr:cNvPr id="482" name="直線コネクタ 481"/>
        <xdr:cNvCxnSpPr/>
      </xdr:nvCxnSpPr>
      <xdr:spPr>
        <a:xfrm flipV="1">
          <a:off x="6972300" y="16824931"/>
          <a:ext cx="889000" cy="2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90705</xdr:rowOff>
    </xdr:from>
    <xdr:ext cx="534377" cy="259045"/>
    <xdr:sp macro="" textlink="">
      <xdr:nvSpPr>
        <xdr:cNvPr id="484" name="テキスト ボックス 483"/>
        <xdr:cNvSpPr txBox="1"/>
      </xdr:nvSpPr>
      <xdr:spPr>
        <a:xfrm>
          <a:off x="7594111" y="168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93150</xdr:rowOff>
    </xdr:from>
    <xdr:ext cx="534377" cy="259045"/>
    <xdr:sp macro="" textlink="">
      <xdr:nvSpPr>
        <xdr:cNvPr id="486" name="テキスト ボックス 485"/>
        <xdr:cNvSpPr txBox="1"/>
      </xdr:nvSpPr>
      <xdr:spPr>
        <a:xfrm>
          <a:off x="6705111" y="168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8489</xdr:rowOff>
    </xdr:from>
    <xdr:to>
      <xdr:col>55</xdr:col>
      <xdr:colOff>50800</xdr:colOff>
      <xdr:row>98</xdr:row>
      <xdr:rowOff>110089</xdr:rowOff>
    </xdr:to>
    <xdr:sp macro="" textlink="">
      <xdr:nvSpPr>
        <xdr:cNvPr id="492" name="楕円 491"/>
        <xdr:cNvSpPr/>
      </xdr:nvSpPr>
      <xdr:spPr>
        <a:xfrm>
          <a:off x="10426700" y="1681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149613</xdr:rowOff>
    </xdr:from>
    <xdr:ext cx="534377" cy="259045"/>
    <xdr:sp macro="" textlink="">
      <xdr:nvSpPr>
        <xdr:cNvPr id="493" name="土木費該当値テキスト"/>
        <xdr:cNvSpPr txBox="1"/>
      </xdr:nvSpPr>
      <xdr:spPr>
        <a:xfrm>
          <a:off x="10528300" y="1678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3925</xdr:rowOff>
    </xdr:from>
    <xdr:to>
      <xdr:col>50</xdr:col>
      <xdr:colOff>165100</xdr:colOff>
      <xdr:row>98</xdr:row>
      <xdr:rowOff>105525</xdr:rowOff>
    </xdr:to>
    <xdr:sp macro="" textlink="">
      <xdr:nvSpPr>
        <xdr:cNvPr id="494" name="楕円 493"/>
        <xdr:cNvSpPr/>
      </xdr:nvSpPr>
      <xdr:spPr>
        <a:xfrm>
          <a:off x="9588500" y="168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96652</xdr:rowOff>
    </xdr:from>
    <xdr:ext cx="534377" cy="259045"/>
    <xdr:sp macro="" textlink="">
      <xdr:nvSpPr>
        <xdr:cNvPr id="495" name="テキスト ボックス 494"/>
        <xdr:cNvSpPr txBox="1"/>
      </xdr:nvSpPr>
      <xdr:spPr>
        <a:xfrm>
          <a:off x="9372111" y="1689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148484</xdr:rowOff>
    </xdr:from>
    <xdr:to>
      <xdr:col>46</xdr:col>
      <xdr:colOff>38100</xdr:colOff>
      <xdr:row>98</xdr:row>
      <xdr:rowOff>78634</xdr:rowOff>
    </xdr:to>
    <xdr:sp macro="" textlink="">
      <xdr:nvSpPr>
        <xdr:cNvPr id="496" name="楕円 495"/>
        <xdr:cNvSpPr/>
      </xdr:nvSpPr>
      <xdr:spPr>
        <a:xfrm>
          <a:off x="8699500" y="167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95161</xdr:rowOff>
    </xdr:from>
    <xdr:ext cx="534377" cy="259045"/>
    <xdr:sp macro="" textlink="">
      <xdr:nvSpPr>
        <xdr:cNvPr id="497" name="テキスト ボックス 496"/>
        <xdr:cNvSpPr txBox="1"/>
      </xdr:nvSpPr>
      <xdr:spPr>
        <a:xfrm>
          <a:off x="8483111" y="1655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143481</xdr:rowOff>
    </xdr:from>
    <xdr:to>
      <xdr:col>41</xdr:col>
      <xdr:colOff>101600</xdr:colOff>
      <xdr:row>98</xdr:row>
      <xdr:rowOff>73631</xdr:rowOff>
    </xdr:to>
    <xdr:sp macro="" textlink="">
      <xdr:nvSpPr>
        <xdr:cNvPr id="498" name="楕円 497"/>
        <xdr:cNvSpPr/>
      </xdr:nvSpPr>
      <xdr:spPr>
        <a:xfrm>
          <a:off x="7810500" y="1677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90158</xdr:rowOff>
    </xdr:from>
    <xdr:ext cx="534377" cy="259045"/>
    <xdr:sp macro="" textlink="">
      <xdr:nvSpPr>
        <xdr:cNvPr id="499" name="テキスト ボックス 498"/>
        <xdr:cNvSpPr txBox="1"/>
      </xdr:nvSpPr>
      <xdr:spPr>
        <a:xfrm>
          <a:off x="7594111" y="1654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165973</xdr:rowOff>
    </xdr:from>
    <xdr:to>
      <xdr:col>36</xdr:col>
      <xdr:colOff>165100</xdr:colOff>
      <xdr:row>98</xdr:row>
      <xdr:rowOff>96123</xdr:rowOff>
    </xdr:to>
    <xdr:sp macro="" textlink="">
      <xdr:nvSpPr>
        <xdr:cNvPr id="500" name="楕円 499"/>
        <xdr:cNvSpPr/>
      </xdr:nvSpPr>
      <xdr:spPr>
        <a:xfrm>
          <a:off x="6921500" y="1679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112650</xdr:rowOff>
    </xdr:from>
    <xdr:ext cx="534377" cy="259045"/>
    <xdr:sp macro="" textlink="">
      <xdr:nvSpPr>
        <xdr:cNvPr id="501" name="テキスト ボックス 500"/>
        <xdr:cNvSpPr txBox="1"/>
      </xdr:nvSpPr>
      <xdr:spPr>
        <a:xfrm>
          <a:off x="6705111" y="165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153950</xdr:rowOff>
    </xdr:from>
    <xdr:to>
      <xdr:col>85</xdr:col>
      <xdr:colOff>127000</xdr:colOff>
      <xdr:row>34</xdr:row>
      <xdr:rowOff>8026</xdr:rowOff>
    </xdr:to>
    <xdr:cxnSp macro="">
      <xdr:nvCxnSpPr>
        <xdr:cNvPr id="531" name="直線コネクタ 530"/>
        <xdr:cNvCxnSpPr/>
      </xdr:nvCxnSpPr>
      <xdr:spPr>
        <a:xfrm>
          <a:off x="15481300" y="5811800"/>
          <a:ext cx="838200" cy="2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33113</xdr:rowOff>
    </xdr:from>
    <xdr:ext cx="534377" cy="259045"/>
    <xdr:sp macro="" textlink="">
      <xdr:nvSpPr>
        <xdr:cNvPr id="532" name="消防費平均値テキスト"/>
        <xdr:cNvSpPr txBox="1"/>
      </xdr:nvSpPr>
      <xdr:spPr>
        <a:xfrm>
          <a:off x="16370300" y="637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153950</xdr:rowOff>
    </xdr:from>
    <xdr:to>
      <xdr:col>81</xdr:col>
      <xdr:colOff>50800</xdr:colOff>
      <xdr:row>37</xdr:row>
      <xdr:rowOff>14465</xdr:rowOff>
    </xdr:to>
    <xdr:cxnSp macro="">
      <xdr:nvCxnSpPr>
        <xdr:cNvPr id="534" name="直線コネクタ 533"/>
        <xdr:cNvCxnSpPr/>
      </xdr:nvCxnSpPr>
      <xdr:spPr>
        <a:xfrm flipV="1">
          <a:off x="14592300" y="5811800"/>
          <a:ext cx="889000" cy="54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170159</xdr:rowOff>
    </xdr:from>
    <xdr:ext cx="534377" cy="259045"/>
    <xdr:sp macro="" textlink="">
      <xdr:nvSpPr>
        <xdr:cNvPr id="536" name="テキスト ボックス 535"/>
        <xdr:cNvSpPr txBox="1"/>
      </xdr:nvSpPr>
      <xdr:spPr>
        <a:xfrm>
          <a:off x="15214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14465</xdr:rowOff>
    </xdr:from>
    <xdr:to>
      <xdr:col>76</xdr:col>
      <xdr:colOff>114300</xdr:colOff>
      <xdr:row>37</xdr:row>
      <xdr:rowOff>27648</xdr:rowOff>
    </xdr:to>
    <xdr:cxnSp macro="">
      <xdr:nvCxnSpPr>
        <xdr:cNvPr id="537" name="直線コネクタ 536"/>
        <xdr:cNvCxnSpPr/>
      </xdr:nvCxnSpPr>
      <xdr:spPr>
        <a:xfrm flipV="1">
          <a:off x="13703300" y="6358115"/>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29380</xdr:rowOff>
    </xdr:from>
    <xdr:ext cx="534377" cy="259045"/>
    <xdr:sp macro="" textlink="">
      <xdr:nvSpPr>
        <xdr:cNvPr id="539" name="テキスト ボックス 538"/>
        <xdr:cNvSpPr txBox="1"/>
      </xdr:nvSpPr>
      <xdr:spPr>
        <a:xfrm>
          <a:off x="14325111" y="6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27648</xdr:rowOff>
    </xdr:from>
    <xdr:to>
      <xdr:col>71</xdr:col>
      <xdr:colOff>177800</xdr:colOff>
      <xdr:row>37</xdr:row>
      <xdr:rowOff>103810</xdr:rowOff>
    </xdr:to>
    <xdr:cxnSp macro="">
      <xdr:nvCxnSpPr>
        <xdr:cNvPr id="540" name="直線コネクタ 539"/>
        <xdr:cNvCxnSpPr/>
      </xdr:nvCxnSpPr>
      <xdr:spPr>
        <a:xfrm flipV="1">
          <a:off x="12814300" y="6371298"/>
          <a:ext cx="889000" cy="7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42" name="テキスト ボックス 541"/>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26064</xdr:rowOff>
    </xdr:from>
    <xdr:ext cx="534377" cy="259045"/>
    <xdr:sp macro="" textlink="">
      <xdr:nvSpPr>
        <xdr:cNvPr id="544" name="テキスト ボックス 543"/>
        <xdr:cNvSpPr txBox="1"/>
      </xdr:nvSpPr>
      <xdr:spPr>
        <a:xfrm>
          <a:off x="12547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128676</xdr:rowOff>
    </xdr:from>
    <xdr:to>
      <xdr:col>85</xdr:col>
      <xdr:colOff>177800</xdr:colOff>
      <xdr:row>34</xdr:row>
      <xdr:rowOff>58826</xdr:rowOff>
    </xdr:to>
    <xdr:sp macro="" textlink="">
      <xdr:nvSpPr>
        <xdr:cNvPr id="550" name="楕円 549"/>
        <xdr:cNvSpPr/>
      </xdr:nvSpPr>
      <xdr:spPr>
        <a:xfrm>
          <a:off x="16268700" y="57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151553</xdr:rowOff>
    </xdr:from>
    <xdr:ext cx="534377" cy="259045"/>
    <xdr:sp macro="" textlink="">
      <xdr:nvSpPr>
        <xdr:cNvPr id="551" name="消防費該当値テキスト"/>
        <xdr:cNvSpPr txBox="1"/>
      </xdr:nvSpPr>
      <xdr:spPr>
        <a:xfrm>
          <a:off x="16370300" y="563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103150</xdr:rowOff>
    </xdr:from>
    <xdr:to>
      <xdr:col>81</xdr:col>
      <xdr:colOff>101600</xdr:colOff>
      <xdr:row>34</xdr:row>
      <xdr:rowOff>33300</xdr:rowOff>
    </xdr:to>
    <xdr:sp macro="" textlink="">
      <xdr:nvSpPr>
        <xdr:cNvPr id="552" name="楕円 551"/>
        <xdr:cNvSpPr/>
      </xdr:nvSpPr>
      <xdr:spPr>
        <a:xfrm>
          <a:off x="15430500" y="57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49827</xdr:rowOff>
    </xdr:from>
    <xdr:ext cx="534377" cy="259045"/>
    <xdr:sp macro="" textlink="">
      <xdr:nvSpPr>
        <xdr:cNvPr id="553" name="テキスト ボックス 552"/>
        <xdr:cNvSpPr txBox="1"/>
      </xdr:nvSpPr>
      <xdr:spPr>
        <a:xfrm>
          <a:off x="15214111" y="553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135115</xdr:rowOff>
    </xdr:from>
    <xdr:to>
      <xdr:col>76</xdr:col>
      <xdr:colOff>165100</xdr:colOff>
      <xdr:row>37</xdr:row>
      <xdr:rowOff>65265</xdr:rowOff>
    </xdr:to>
    <xdr:sp macro="" textlink="">
      <xdr:nvSpPr>
        <xdr:cNvPr id="554" name="楕円 553"/>
        <xdr:cNvSpPr/>
      </xdr:nvSpPr>
      <xdr:spPr>
        <a:xfrm>
          <a:off x="14541500" y="63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81792</xdr:rowOff>
    </xdr:from>
    <xdr:ext cx="534377" cy="259045"/>
    <xdr:sp macro="" textlink="">
      <xdr:nvSpPr>
        <xdr:cNvPr id="555" name="テキスト ボックス 554"/>
        <xdr:cNvSpPr txBox="1"/>
      </xdr:nvSpPr>
      <xdr:spPr>
        <a:xfrm>
          <a:off x="14325111" y="608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148298</xdr:rowOff>
    </xdr:from>
    <xdr:to>
      <xdr:col>72</xdr:col>
      <xdr:colOff>38100</xdr:colOff>
      <xdr:row>37</xdr:row>
      <xdr:rowOff>78448</xdr:rowOff>
    </xdr:to>
    <xdr:sp macro="" textlink="">
      <xdr:nvSpPr>
        <xdr:cNvPr id="556" name="楕円 555"/>
        <xdr:cNvSpPr/>
      </xdr:nvSpPr>
      <xdr:spPr>
        <a:xfrm>
          <a:off x="13652500" y="632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94975</xdr:rowOff>
    </xdr:from>
    <xdr:ext cx="534377" cy="259045"/>
    <xdr:sp macro="" textlink="">
      <xdr:nvSpPr>
        <xdr:cNvPr id="557" name="テキスト ボックス 556"/>
        <xdr:cNvSpPr txBox="1"/>
      </xdr:nvSpPr>
      <xdr:spPr>
        <a:xfrm>
          <a:off x="13436111" y="609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53010</xdr:rowOff>
    </xdr:from>
    <xdr:to>
      <xdr:col>67</xdr:col>
      <xdr:colOff>101600</xdr:colOff>
      <xdr:row>37</xdr:row>
      <xdr:rowOff>154610</xdr:rowOff>
    </xdr:to>
    <xdr:sp macro="" textlink="">
      <xdr:nvSpPr>
        <xdr:cNvPr id="558" name="楕円 557"/>
        <xdr:cNvSpPr/>
      </xdr:nvSpPr>
      <xdr:spPr>
        <a:xfrm>
          <a:off x="12763500" y="63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171137</xdr:rowOff>
    </xdr:from>
    <xdr:ext cx="534377" cy="259045"/>
    <xdr:sp macro="" textlink="">
      <xdr:nvSpPr>
        <xdr:cNvPr id="559" name="テキスト ボックス 558"/>
        <xdr:cNvSpPr txBox="1"/>
      </xdr:nvSpPr>
      <xdr:spPr>
        <a:xfrm>
          <a:off x="12547111" y="617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115523</xdr:rowOff>
    </xdr:from>
    <xdr:to>
      <xdr:col>85</xdr:col>
      <xdr:colOff>127000</xdr:colOff>
      <xdr:row>57</xdr:row>
      <xdr:rowOff>18597</xdr:rowOff>
    </xdr:to>
    <xdr:cxnSp macro="">
      <xdr:nvCxnSpPr>
        <xdr:cNvPr id="591" name="直線コネクタ 590"/>
        <xdr:cNvCxnSpPr/>
      </xdr:nvCxnSpPr>
      <xdr:spPr>
        <a:xfrm flipV="1">
          <a:off x="15481300" y="9716723"/>
          <a:ext cx="8382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18597</xdr:rowOff>
    </xdr:from>
    <xdr:to>
      <xdr:col>81</xdr:col>
      <xdr:colOff>50800</xdr:colOff>
      <xdr:row>58</xdr:row>
      <xdr:rowOff>4336</xdr:rowOff>
    </xdr:to>
    <xdr:cxnSp macro="">
      <xdr:nvCxnSpPr>
        <xdr:cNvPr id="594" name="直線コネクタ 593"/>
        <xdr:cNvCxnSpPr/>
      </xdr:nvCxnSpPr>
      <xdr:spPr>
        <a:xfrm flipV="1">
          <a:off x="14592300" y="9791247"/>
          <a:ext cx="889000" cy="15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6" name="テキスト ボックス 595"/>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3977</xdr:rowOff>
    </xdr:from>
    <xdr:to>
      <xdr:col>76</xdr:col>
      <xdr:colOff>114300</xdr:colOff>
      <xdr:row>58</xdr:row>
      <xdr:rowOff>4336</xdr:rowOff>
    </xdr:to>
    <xdr:cxnSp macro="">
      <xdr:nvCxnSpPr>
        <xdr:cNvPr id="597" name="直線コネクタ 596"/>
        <xdr:cNvCxnSpPr/>
      </xdr:nvCxnSpPr>
      <xdr:spPr>
        <a:xfrm>
          <a:off x="13703300" y="9948077"/>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169298</xdr:rowOff>
    </xdr:from>
    <xdr:to>
      <xdr:col>71</xdr:col>
      <xdr:colOff>177800</xdr:colOff>
      <xdr:row>58</xdr:row>
      <xdr:rowOff>3977</xdr:rowOff>
    </xdr:to>
    <xdr:cxnSp macro="">
      <xdr:nvCxnSpPr>
        <xdr:cNvPr id="600" name="直線コネクタ 599"/>
        <xdr:cNvCxnSpPr/>
      </xdr:nvCxnSpPr>
      <xdr:spPr>
        <a:xfrm>
          <a:off x="12814300" y="9941948"/>
          <a:ext cx="889000" cy="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2" name="テキスト ボックス 601"/>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4" name="テキスト ボックス 603"/>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64723</xdr:rowOff>
    </xdr:from>
    <xdr:to>
      <xdr:col>85</xdr:col>
      <xdr:colOff>177800</xdr:colOff>
      <xdr:row>56</xdr:row>
      <xdr:rowOff>166323</xdr:rowOff>
    </xdr:to>
    <xdr:sp macro="" textlink="">
      <xdr:nvSpPr>
        <xdr:cNvPr id="610" name="楕円 609"/>
        <xdr:cNvSpPr/>
      </xdr:nvSpPr>
      <xdr:spPr>
        <a:xfrm>
          <a:off x="16268700" y="966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87600</xdr:rowOff>
    </xdr:from>
    <xdr:ext cx="534377" cy="259045"/>
    <xdr:sp macro="" textlink="">
      <xdr:nvSpPr>
        <xdr:cNvPr id="611" name="教育費該当値テキスト"/>
        <xdr:cNvSpPr txBox="1"/>
      </xdr:nvSpPr>
      <xdr:spPr>
        <a:xfrm>
          <a:off x="16370300" y="951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139247</xdr:rowOff>
    </xdr:from>
    <xdr:to>
      <xdr:col>81</xdr:col>
      <xdr:colOff>101600</xdr:colOff>
      <xdr:row>57</xdr:row>
      <xdr:rowOff>69397</xdr:rowOff>
    </xdr:to>
    <xdr:sp macro="" textlink="">
      <xdr:nvSpPr>
        <xdr:cNvPr id="612" name="楕円 611"/>
        <xdr:cNvSpPr/>
      </xdr:nvSpPr>
      <xdr:spPr>
        <a:xfrm>
          <a:off x="15430500" y="974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85924</xdr:rowOff>
    </xdr:from>
    <xdr:ext cx="534377" cy="259045"/>
    <xdr:sp macro="" textlink="">
      <xdr:nvSpPr>
        <xdr:cNvPr id="613" name="テキスト ボックス 612"/>
        <xdr:cNvSpPr txBox="1"/>
      </xdr:nvSpPr>
      <xdr:spPr>
        <a:xfrm>
          <a:off x="15214111" y="951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124986</xdr:rowOff>
    </xdr:from>
    <xdr:to>
      <xdr:col>76</xdr:col>
      <xdr:colOff>165100</xdr:colOff>
      <xdr:row>58</xdr:row>
      <xdr:rowOff>55136</xdr:rowOff>
    </xdr:to>
    <xdr:sp macro="" textlink="">
      <xdr:nvSpPr>
        <xdr:cNvPr id="614" name="楕円 613"/>
        <xdr:cNvSpPr/>
      </xdr:nvSpPr>
      <xdr:spPr>
        <a:xfrm>
          <a:off x="14541500" y="98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71663</xdr:rowOff>
    </xdr:from>
    <xdr:ext cx="534377" cy="259045"/>
    <xdr:sp macro="" textlink="">
      <xdr:nvSpPr>
        <xdr:cNvPr id="615" name="テキスト ボックス 614"/>
        <xdr:cNvSpPr txBox="1"/>
      </xdr:nvSpPr>
      <xdr:spPr>
        <a:xfrm>
          <a:off x="14325111" y="967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124627</xdr:rowOff>
    </xdr:from>
    <xdr:to>
      <xdr:col>72</xdr:col>
      <xdr:colOff>38100</xdr:colOff>
      <xdr:row>58</xdr:row>
      <xdr:rowOff>54777</xdr:rowOff>
    </xdr:to>
    <xdr:sp macro="" textlink="">
      <xdr:nvSpPr>
        <xdr:cNvPr id="616" name="楕円 615"/>
        <xdr:cNvSpPr/>
      </xdr:nvSpPr>
      <xdr:spPr>
        <a:xfrm>
          <a:off x="13652500" y="989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71304</xdr:rowOff>
    </xdr:from>
    <xdr:ext cx="534377" cy="259045"/>
    <xdr:sp macro="" textlink="">
      <xdr:nvSpPr>
        <xdr:cNvPr id="617" name="テキスト ボックス 616"/>
        <xdr:cNvSpPr txBox="1"/>
      </xdr:nvSpPr>
      <xdr:spPr>
        <a:xfrm>
          <a:off x="13436111" y="967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118498</xdr:rowOff>
    </xdr:from>
    <xdr:to>
      <xdr:col>67</xdr:col>
      <xdr:colOff>101600</xdr:colOff>
      <xdr:row>58</xdr:row>
      <xdr:rowOff>48648</xdr:rowOff>
    </xdr:to>
    <xdr:sp macro="" textlink="">
      <xdr:nvSpPr>
        <xdr:cNvPr id="618" name="楕円 617"/>
        <xdr:cNvSpPr/>
      </xdr:nvSpPr>
      <xdr:spPr>
        <a:xfrm>
          <a:off x="12763500" y="98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65175</xdr:rowOff>
    </xdr:from>
    <xdr:ext cx="534377" cy="259045"/>
    <xdr:sp macro="" textlink="">
      <xdr:nvSpPr>
        <xdr:cNvPr id="619" name="テキスト ボックス 618"/>
        <xdr:cNvSpPr txBox="1"/>
      </xdr:nvSpPr>
      <xdr:spPr>
        <a:xfrm>
          <a:off x="12547111" y="966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163068</xdr:rowOff>
    </xdr:from>
    <xdr:to>
      <xdr:col>85</xdr:col>
      <xdr:colOff>127000</xdr:colOff>
      <xdr:row>94</xdr:row>
      <xdr:rowOff>168084</xdr:rowOff>
    </xdr:to>
    <xdr:cxnSp macro="">
      <xdr:nvCxnSpPr>
        <xdr:cNvPr id="705" name="直線コネクタ 704"/>
        <xdr:cNvCxnSpPr/>
      </xdr:nvCxnSpPr>
      <xdr:spPr>
        <a:xfrm>
          <a:off x="15481300" y="16279368"/>
          <a:ext cx="8382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84205</xdr:rowOff>
    </xdr:from>
    <xdr:ext cx="534377" cy="259045"/>
    <xdr:sp macro="" textlink="">
      <xdr:nvSpPr>
        <xdr:cNvPr id="706" name="公債費平均値テキスト"/>
        <xdr:cNvSpPr txBox="1"/>
      </xdr:nvSpPr>
      <xdr:spPr>
        <a:xfrm>
          <a:off x="16370300" y="16543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163068</xdr:rowOff>
    </xdr:from>
    <xdr:to>
      <xdr:col>81</xdr:col>
      <xdr:colOff>50800</xdr:colOff>
      <xdr:row>95</xdr:row>
      <xdr:rowOff>8776</xdr:rowOff>
    </xdr:to>
    <xdr:cxnSp macro="">
      <xdr:nvCxnSpPr>
        <xdr:cNvPr id="708" name="直線コネクタ 707"/>
        <xdr:cNvCxnSpPr/>
      </xdr:nvCxnSpPr>
      <xdr:spPr>
        <a:xfrm flipV="1">
          <a:off x="14592300" y="16279368"/>
          <a:ext cx="889000" cy="1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21201</xdr:rowOff>
    </xdr:from>
    <xdr:ext cx="534377" cy="259045"/>
    <xdr:sp macro="" textlink="">
      <xdr:nvSpPr>
        <xdr:cNvPr id="710" name="テキスト ボックス 709"/>
        <xdr:cNvSpPr txBox="1"/>
      </xdr:nvSpPr>
      <xdr:spPr>
        <a:xfrm>
          <a:off x="15214111" y="166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8776</xdr:rowOff>
    </xdr:from>
    <xdr:to>
      <xdr:col>76</xdr:col>
      <xdr:colOff>114300</xdr:colOff>
      <xdr:row>95</xdr:row>
      <xdr:rowOff>23546</xdr:rowOff>
    </xdr:to>
    <xdr:cxnSp macro="">
      <xdr:nvCxnSpPr>
        <xdr:cNvPr id="711" name="直線コネクタ 710"/>
        <xdr:cNvCxnSpPr/>
      </xdr:nvCxnSpPr>
      <xdr:spPr>
        <a:xfrm flipV="1">
          <a:off x="13703300" y="16296526"/>
          <a:ext cx="889000" cy="1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23944</xdr:rowOff>
    </xdr:from>
    <xdr:ext cx="534377" cy="259045"/>
    <xdr:sp macro="" textlink="">
      <xdr:nvSpPr>
        <xdr:cNvPr id="713" name="テキスト ボックス 712"/>
        <xdr:cNvSpPr txBox="1"/>
      </xdr:nvSpPr>
      <xdr:spPr>
        <a:xfrm>
          <a:off x="14325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20892</xdr:rowOff>
    </xdr:from>
    <xdr:to>
      <xdr:col>71</xdr:col>
      <xdr:colOff>177800</xdr:colOff>
      <xdr:row>95</xdr:row>
      <xdr:rowOff>23546</xdr:rowOff>
    </xdr:to>
    <xdr:cxnSp macro="">
      <xdr:nvCxnSpPr>
        <xdr:cNvPr id="714" name="直線コネクタ 713"/>
        <xdr:cNvCxnSpPr/>
      </xdr:nvCxnSpPr>
      <xdr:spPr>
        <a:xfrm>
          <a:off x="12814300" y="16308642"/>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26103</xdr:rowOff>
    </xdr:from>
    <xdr:ext cx="534377" cy="259045"/>
    <xdr:sp macro="" textlink="">
      <xdr:nvSpPr>
        <xdr:cNvPr id="716" name="テキスト ボックス 715"/>
        <xdr:cNvSpPr txBox="1"/>
      </xdr:nvSpPr>
      <xdr:spPr>
        <a:xfrm>
          <a:off x="13436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51694</xdr:rowOff>
    </xdr:from>
    <xdr:ext cx="534377" cy="259045"/>
    <xdr:sp macro="" textlink="">
      <xdr:nvSpPr>
        <xdr:cNvPr id="718" name="テキスト ボックス 717"/>
        <xdr:cNvSpPr txBox="1"/>
      </xdr:nvSpPr>
      <xdr:spPr>
        <a:xfrm>
          <a:off x="12547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117284</xdr:rowOff>
    </xdr:from>
    <xdr:to>
      <xdr:col>85</xdr:col>
      <xdr:colOff>177800</xdr:colOff>
      <xdr:row>95</xdr:row>
      <xdr:rowOff>47434</xdr:rowOff>
    </xdr:to>
    <xdr:sp macro="" textlink="">
      <xdr:nvSpPr>
        <xdr:cNvPr id="724" name="楕円 723"/>
        <xdr:cNvSpPr/>
      </xdr:nvSpPr>
      <xdr:spPr>
        <a:xfrm>
          <a:off x="16268700" y="162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140161</xdr:rowOff>
    </xdr:from>
    <xdr:ext cx="534377" cy="259045"/>
    <xdr:sp macro="" textlink="">
      <xdr:nvSpPr>
        <xdr:cNvPr id="725" name="公債費該当値テキスト"/>
        <xdr:cNvSpPr txBox="1"/>
      </xdr:nvSpPr>
      <xdr:spPr>
        <a:xfrm>
          <a:off x="16370300" y="1608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112268</xdr:rowOff>
    </xdr:from>
    <xdr:to>
      <xdr:col>81</xdr:col>
      <xdr:colOff>101600</xdr:colOff>
      <xdr:row>95</xdr:row>
      <xdr:rowOff>42418</xdr:rowOff>
    </xdr:to>
    <xdr:sp macro="" textlink="">
      <xdr:nvSpPr>
        <xdr:cNvPr id="726" name="楕円 725"/>
        <xdr:cNvSpPr/>
      </xdr:nvSpPr>
      <xdr:spPr>
        <a:xfrm>
          <a:off x="15430500" y="162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58945</xdr:rowOff>
    </xdr:from>
    <xdr:ext cx="534377" cy="259045"/>
    <xdr:sp macro="" textlink="">
      <xdr:nvSpPr>
        <xdr:cNvPr id="727" name="テキスト ボックス 726"/>
        <xdr:cNvSpPr txBox="1"/>
      </xdr:nvSpPr>
      <xdr:spPr>
        <a:xfrm>
          <a:off x="15214111" y="1600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129426</xdr:rowOff>
    </xdr:from>
    <xdr:to>
      <xdr:col>76</xdr:col>
      <xdr:colOff>165100</xdr:colOff>
      <xdr:row>95</xdr:row>
      <xdr:rowOff>59576</xdr:rowOff>
    </xdr:to>
    <xdr:sp macro="" textlink="">
      <xdr:nvSpPr>
        <xdr:cNvPr id="728" name="楕円 727"/>
        <xdr:cNvSpPr/>
      </xdr:nvSpPr>
      <xdr:spPr>
        <a:xfrm>
          <a:off x="14541500" y="1624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76103</xdr:rowOff>
    </xdr:from>
    <xdr:ext cx="534377" cy="259045"/>
    <xdr:sp macro="" textlink="">
      <xdr:nvSpPr>
        <xdr:cNvPr id="729" name="テキスト ボックス 728"/>
        <xdr:cNvSpPr txBox="1"/>
      </xdr:nvSpPr>
      <xdr:spPr>
        <a:xfrm>
          <a:off x="14325111" y="1602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144196</xdr:rowOff>
    </xdr:from>
    <xdr:to>
      <xdr:col>72</xdr:col>
      <xdr:colOff>38100</xdr:colOff>
      <xdr:row>95</xdr:row>
      <xdr:rowOff>74346</xdr:rowOff>
    </xdr:to>
    <xdr:sp macro="" textlink="">
      <xdr:nvSpPr>
        <xdr:cNvPr id="730" name="楕円 729"/>
        <xdr:cNvSpPr/>
      </xdr:nvSpPr>
      <xdr:spPr>
        <a:xfrm>
          <a:off x="13652500" y="162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90873</xdr:rowOff>
    </xdr:from>
    <xdr:ext cx="534377" cy="259045"/>
    <xdr:sp macro="" textlink="">
      <xdr:nvSpPr>
        <xdr:cNvPr id="731" name="テキスト ボックス 730"/>
        <xdr:cNvSpPr txBox="1"/>
      </xdr:nvSpPr>
      <xdr:spPr>
        <a:xfrm>
          <a:off x="13436111" y="1603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141542</xdr:rowOff>
    </xdr:from>
    <xdr:to>
      <xdr:col>67</xdr:col>
      <xdr:colOff>101600</xdr:colOff>
      <xdr:row>95</xdr:row>
      <xdr:rowOff>71692</xdr:rowOff>
    </xdr:to>
    <xdr:sp macro="" textlink="">
      <xdr:nvSpPr>
        <xdr:cNvPr id="732" name="楕円 731"/>
        <xdr:cNvSpPr/>
      </xdr:nvSpPr>
      <xdr:spPr>
        <a:xfrm>
          <a:off x="12763500" y="162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88219</xdr:rowOff>
    </xdr:from>
    <xdr:ext cx="534377" cy="259045"/>
    <xdr:sp macro="" textlink="">
      <xdr:nvSpPr>
        <xdr:cNvPr id="733" name="テキスト ボックス 732"/>
        <xdr:cNvSpPr txBox="1"/>
      </xdr:nvSpPr>
      <xdr:spPr>
        <a:xfrm>
          <a:off x="12547111" y="1603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8026</xdr:rowOff>
    </xdr:from>
    <xdr:to>
      <xdr:col>116</xdr:col>
      <xdr:colOff>63500</xdr:colOff>
      <xdr:row>38</xdr:row>
      <xdr:rowOff>139700</xdr:rowOff>
    </xdr:to>
    <xdr:cxnSp macro="">
      <xdr:nvCxnSpPr>
        <xdr:cNvPr id="760" name="直線コネクタ 759"/>
        <xdr:cNvCxnSpPr/>
      </xdr:nvCxnSpPr>
      <xdr:spPr>
        <a:xfrm>
          <a:off x="21323300" y="6351676"/>
          <a:ext cx="838200" cy="30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8026</xdr:rowOff>
    </xdr:from>
    <xdr:to>
      <xdr:col>111</xdr:col>
      <xdr:colOff>177800</xdr:colOff>
      <xdr:row>37</xdr:row>
      <xdr:rowOff>8484</xdr:rowOff>
    </xdr:to>
    <xdr:cxnSp macro="">
      <xdr:nvCxnSpPr>
        <xdr:cNvPr id="763" name="直線コネクタ 762"/>
        <xdr:cNvCxnSpPr/>
      </xdr:nvCxnSpPr>
      <xdr:spPr>
        <a:xfrm flipV="1">
          <a:off x="20434300" y="635167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169740</xdr:rowOff>
    </xdr:from>
    <xdr:ext cx="313932" cy="259045"/>
    <xdr:sp macro="" textlink="">
      <xdr:nvSpPr>
        <xdr:cNvPr id="765" name="テキスト ボックス 764"/>
        <xdr:cNvSpPr txBox="1"/>
      </xdr:nvSpPr>
      <xdr:spPr>
        <a:xfrm>
          <a:off x="21166333" y="6684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8484</xdr:rowOff>
    </xdr:from>
    <xdr:to>
      <xdr:col>107</xdr:col>
      <xdr:colOff>50800</xdr:colOff>
      <xdr:row>37</xdr:row>
      <xdr:rowOff>8941</xdr:rowOff>
    </xdr:to>
    <xdr:cxnSp macro="">
      <xdr:nvCxnSpPr>
        <xdr:cNvPr id="766" name="直線コネクタ 765"/>
        <xdr:cNvCxnSpPr/>
      </xdr:nvCxnSpPr>
      <xdr:spPr>
        <a:xfrm flipV="1">
          <a:off x="19545300" y="635213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157852</xdr:rowOff>
    </xdr:from>
    <xdr:ext cx="313932" cy="259045"/>
    <xdr:sp macro="" textlink="">
      <xdr:nvSpPr>
        <xdr:cNvPr id="768" name="テキスト ボックス 767"/>
        <xdr:cNvSpPr txBox="1"/>
      </xdr:nvSpPr>
      <xdr:spPr>
        <a:xfrm>
          <a:off x="20277333" y="6672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8484</xdr:rowOff>
    </xdr:from>
    <xdr:to>
      <xdr:col>102</xdr:col>
      <xdr:colOff>114300</xdr:colOff>
      <xdr:row>37</xdr:row>
      <xdr:rowOff>8941</xdr:rowOff>
    </xdr:to>
    <xdr:cxnSp macro="">
      <xdr:nvCxnSpPr>
        <xdr:cNvPr id="769" name="直線コネクタ 768"/>
        <xdr:cNvCxnSpPr/>
      </xdr:nvCxnSpPr>
      <xdr:spPr>
        <a:xfrm>
          <a:off x="18656300" y="635213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155109</xdr:rowOff>
    </xdr:from>
    <xdr:ext cx="313932" cy="259045"/>
    <xdr:sp macro="" textlink="">
      <xdr:nvSpPr>
        <xdr:cNvPr id="771" name="テキスト ボックス 770"/>
        <xdr:cNvSpPr txBox="1"/>
      </xdr:nvSpPr>
      <xdr:spPr>
        <a:xfrm>
          <a:off x="19388333" y="6670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149165</xdr:rowOff>
    </xdr:from>
    <xdr:ext cx="313932" cy="259045"/>
    <xdr:sp macro="" textlink="">
      <xdr:nvSpPr>
        <xdr:cNvPr id="773" name="テキスト ボックス 772"/>
        <xdr:cNvSpPr txBox="1"/>
      </xdr:nvSpPr>
      <xdr:spPr>
        <a:xfrm>
          <a:off x="18499333" y="66642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128676</xdr:rowOff>
    </xdr:from>
    <xdr:to>
      <xdr:col>112</xdr:col>
      <xdr:colOff>38100</xdr:colOff>
      <xdr:row>37</xdr:row>
      <xdr:rowOff>58826</xdr:rowOff>
    </xdr:to>
    <xdr:sp macro="" textlink="">
      <xdr:nvSpPr>
        <xdr:cNvPr id="781" name="楕円 780"/>
        <xdr:cNvSpPr/>
      </xdr:nvSpPr>
      <xdr:spPr>
        <a:xfrm>
          <a:off x="21272500" y="63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75353</xdr:rowOff>
    </xdr:from>
    <xdr:ext cx="378565" cy="259045"/>
    <xdr:sp macro="" textlink="">
      <xdr:nvSpPr>
        <xdr:cNvPr id="782" name="テキスト ボックス 781"/>
        <xdr:cNvSpPr txBox="1"/>
      </xdr:nvSpPr>
      <xdr:spPr>
        <a:xfrm>
          <a:off x="21134017" y="6076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129134</xdr:rowOff>
    </xdr:from>
    <xdr:to>
      <xdr:col>107</xdr:col>
      <xdr:colOff>101600</xdr:colOff>
      <xdr:row>37</xdr:row>
      <xdr:rowOff>59284</xdr:rowOff>
    </xdr:to>
    <xdr:sp macro="" textlink="">
      <xdr:nvSpPr>
        <xdr:cNvPr id="783" name="楕円 782"/>
        <xdr:cNvSpPr/>
      </xdr:nvSpPr>
      <xdr:spPr>
        <a:xfrm>
          <a:off x="20383500" y="63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75811</xdr:rowOff>
    </xdr:from>
    <xdr:ext cx="378565" cy="259045"/>
    <xdr:sp macro="" textlink="">
      <xdr:nvSpPr>
        <xdr:cNvPr id="784" name="テキスト ボックス 783"/>
        <xdr:cNvSpPr txBox="1"/>
      </xdr:nvSpPr>
      <xdr:spPr>
        <a:xfrm>
          <a:off x="20245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129591</xdr:rowOff>
    </xdr:from>
    <xdr:to>
      <xdr:col>102</xdr:col>
      <xdr:colOff>165100</xdr:colOff>
      <xdr:row>37</xdr:row>
      <xdr:rowOff>59741</xdr:rowOff>
    </xdr:to>
    <xdr:sp macro="" textlink="">
      <xdr:nvSpPr>
        <xdr:cNvPr id="785" name="楕円 784"/>
        <xdr:cNvSpPr/>
      </xdr:nvSpPr>
      <xdr:spPr>
        <a:xfrm>
          <a:off x="19494500" y="63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76268</xdr:rowOff>
    </xdr:from>
    <xdr:ext cx="378565" cy="259045"/>
    <xdr:sp macro="" textlink="">
      <xdr:nvSpPr>
        <xdr:cNvPr id="786" name="テキスト ボックス 785"/>
        <xdr:cNvSpPr txBox="1"/>
      </xdr:nvSpPr>
      <xdr:spPr>
        <a:xfrm>
          <a:off x="19356017" y="6077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129134</xdr:rowOff>
    </xdr:from>
    <xdr:to>
      <xdr:col>98</xdr:col>
      <xdr:colOff>38100</xdr:colOff>
      <xdr:row>37</xdr:row>
      <xdr:rowOff>59284</xdr:rowOff>
    </xdr:to>
    <xdr:sp macro="" textlink="">
      <xdr:nvSpPr>
        <xdr:cNvPr id="787" name="楕円 786"/>
        <xdr:cNvSpPr/>
      </xdr:nvSpPr>
      <xdr:spPr>
        <a:xfrm>
          <a:off x="18605500" y="63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75811</xdr:rowOff>
    </xdr:from>
    <xdr:ext cx="378565" cy="259045"/>
    <xdr:sp macro="" textlink="">
      <xdr:nvSpPr>
        <xdr:cNvPr id="788" name="テキスト ボックス 787"/>
        <xdr:cNvSpPr txBox="1"/>
      </xdr:nvSpPr>
      <xdr:spPr>
        <a:xfrm>
          <a:off x="18467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議会費は議員研修に対する補助の増が主な要因である。総務費は公共施設建設基金積立額の増加や、役場庁舎空調設備や駐車場整備を行ったことにより、</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人あたりの額も増加し、類似団体よりも大幅に増加となった。民生費は住民１人あたり</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119,975</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円と前年度よりも</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ほど増加となった。町内の保育所すべてに空調設備を整備したほか、幼児教育・保育無償化事業により広域保育や認定こども園の委託料が大幅に増加したことが主な要因であり、また、プレミアム商品券事業を行ったことにより、前年度より増加となった。衛生費は、富士五湖の内、４湖を抱える観光立町であることから、観光から生じるごみ処理の割合が高いことが要因で、類似団体と比較しても大幅に上回っている。住民１人あたりのコストとしてはごみ焼却場処理費負担金が増額となったことにより、前年度より増加となった。農林水産業費は、令和元年度に河口湖自然生活館の改修事業を行ったことにより、前年度より大幅な増加となった。来年度以降は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年度以前と同水準のコストとなる見込みである。商工費は住民１人あたり</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14,513</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類似団体と比較しても大幅に上回っている。これは当町の主要産業である観光の振興を図るため、通年型の観光地とするためのイベントの開催や観光客の誘致宣伝活動が主な要因である。土木費は前年度より減少し、前年度同様類似団体を下回る水準となった。道路補修事業の減少及び河口湖北岸地区整備事業の終了による減少が主な要因であるが、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年度においてはくぬぎ平スポーツ公園運動場を整備する計画があり、大幅に増加する見込みである。消防費は、前年度より下回ったものの例年及び類似団体より大幅に増加している。これは平成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ヶ年計画で行っていた防災行政無線デジタル化事業の工事費が主な要因であり、また広域消防への負担金が増加したこと等により増額となった。防災行政無線デジタル化事業は令和元年度までの事業であり、来年度以降は減少すると見込まれる。教育費は、前年度と比較すると大幅に増加しており、類似団体と比較しても大幅に上回った。これは、町内小中学校すべてに空調設備を整備したことが大きな要因であり、また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年度から行っている小学校建設事業も本校舎の建設を行っていることが大幅な増加となっている。今後も令和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年度までは小学校建設が行われ、また学校給食無償化事業を計画していることから、類似団体よりも増加傾向となる見込みである。公債費は住民１人あたり</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57,765</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類似団体と比較しても大幅に高い状況である。これは町村合併以来継続して行っているインフラ整備に対する合併特例事業債が増加していることが挙げられる。今後の数年間についても新町建設計画に伴う事業が行われることにより公債費の増加が見込まれるため、注視していく必要がある。諸支出金については、土地取得費が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年度で終了したことから</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年度の実質収支額が</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前年度より低</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くなった主な</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要因</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は、歳入が町税の増収などにより見込よりも増額となった</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ののの、普通交付税や基金繰入金は減少したこと。また、歳出が管内小中学校及び保育所に空調設備の整備を行ったことにより歳出全体の増加によるものである。</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財政調整基金残高については、</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積立金を行わなかった</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ものの</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が前年度より増加したため、</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割合</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として</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は若干</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した。今後も合併特例事業</a:t>
          </a: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に伴う公債費の増加が見込まれるため、減債基金を積み立てる等、将来における負担軽減を図り、適切な財政運営を行っていく必要がある。</a:t>
          </a:r>
          <a:endPar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山梨県富士河口湖町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標準財政規模に対する実質収支額の割合である実質収支比率は、一般会計おいて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10.52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％となっており、前年度より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％減少となった。歳入は町税の増収などの要因により標準財政規模自体は増加したものの、歳出において、小中学校及び保育所すべてに空調設備を整備するなど、歳出全体が増加したことより、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台の水準となった。また、国民健康保険特別会計や介護保険特別会計においても社会保障費の増加に伴う歳出の増加等が要因で実質収支比率が減少している。更には、簡易水道事業等においては施設の更新に伴う事業費の増加などにより毎年実質収支率が減少している会計もあるため、次年度以降、料金改定などを含め比率の増加を図っ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006\oa&#26360;&#24235;\1000&#32207;&#21209;&#35506;\1030&#36001;&#25919;&#20418;\&#65288;&#26087;&#65289;1230&#36001;&#25919;&#20418;\A&#12288;&#36001;&#25919;&#20998;&#26512;\A&#12288;&#36001;&#25919;&#29366;&#27841;&#36039;&#26009;&#21454;&#38598;&#35519;&#26619;\R1&#27770;&#31639;\R1zaiseijoukyoushiryousyu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H27</v>
          </cell>
          <cell r="D3">
            <v>54444</v>
          </cell>
          <cell r="F3">
            <v>49919</v>
          </cell>
        </row>
        <row r="5">
          <cell r="A5" t="str">
            <v xml:space="preserve"> H28</v>
          </cell>
          <cell r="D5">
            <v>71063</v>
          </cell>
          <cell r="F5">
            <v>47738</v>
          </cell>
        </row>
        <row r="7">
          <cell r="A7" t="str">
            <v xml:space="preserve"> H29</v>
          </cell>
          <cell r="D7">
            <v>75810</v>
          </cell>
          <cell r="F7">
            <v>52191</v>
          </cell>
        </row>
        <row r="9">
          <cell r="A9" t="str">
            <v xml:space="preserve"> H30</v>
          </cell>
          <cell r="D9">
            <v>64549</v>
          </cell>
          <cell r="F9">
            <v>47387</v>
          </cell>
        </row>
        <row r="11">
          <cell r="A11" t="str">
            <v xml:space="preserve"> R01</v>
          </cell>
          <cell r="D11">
            <v>79237</v>
          </cell>
          <cell r="F11">
            <v>51264</v>
          </cell>
        </row>
        <row r="18">
          <cell r="B18" t="str">
            <v>H27</v>
          </cell>
          <cell r="C18" t="str">
            <v>H28</v>
          </cell>
          <cell r="D18" t="str">
            <v>H29</v>
          </cell>
          <cell r="E18" t="str">
            <v>H30</v>
          </cell>
          <cell r="F18" t="str">
            <v>R01</v>
          </cell>
        </row>
        <row r="19">
          <cell r="A19" t="str">
            <v>実質収支額</v>
          </cell>
          <cell r="B19">
            <v>9.1</v>
          </cell>
          <cell r="C19">
            <v>10.76</v>
          </cell>
          <cell r="D19">
            <v>13.74</v>
          </cell>
          <cell r="E19">
            <v>14.15</v>
          </cell>
          <cell r="F19">
            <v>11.25</v>
          </cell>
        </row>
        <row r="20">
          <cell r="A20" t="str">
            <v>財政調整基金残高</v>
          </cell>
          <cell r="B20">
            <v>20.77</v>
          </cell>
          <cell r="C20">
            <v>20.58</v>
          </cell>
          <cell r="D20">
            <v>20.239999999999998</v>
          </cell>
          <cell r="E20">
            <v>20.350000000000001</v>
          </cell>
          <cell r="F20">
            <v>20.309999999999999</v>
          </cell>
        </row>
        <row r="21">
          <cell r="A21" t="str">
            <v>実質単年度収支</v>
          </cell>
          <cell r="B21">
            <v>2.2200000000000002</v>
          </cell>
          <cell r="C21">
            <v>1.76</v>
          </cell>
          <cell r="D21">
            <v>3.19</v>
          </cell>
          <cell r="E21">
            <v>0.37</v>
          </cell>
          <cell r="F21">
            <v>-2.84</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0.43</v>
          </cell>
          <cell r="D27" t="e">
            <v>#N/A</v>
          </cell>
          <cell r="E27">
            <v>0.52</v>
          </cell>
          <cell r="F27" t="e">
            <v>#N/A</v>
          </cell>
          <cell r="G27">
            <v>0.51</v>
          </cell>
          <cell r="H27" t="e">
            <v>#N/A</v>
          </cell>
          <cell r="I27">
            <v>0.56999999999999995</v>
          </cell>
          <cell r="J27" t="e">
            <v>#N/A</v>
          </cell>
          <cell r="K27">
            <v>0.5</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上九一色簡易水道事業特別会計</v>
          </cell>
          <cell r="B29" t="e">
            <v>#N/A</v>
          </cell>
          <cell r="C29">
            <v>0.2</v>
          </cell>
          <cell r="D29" t="e">
            <v>#N/A</v>
          </cell>
          <cell r="E29">
            <v>0.34</v>
          </cell>
          <cell r="F29" t="e">
            <v>#N/A</v>
          </cell>
          <cell r="G29">
            <v>0.18</v>
          </cell>
          <cell r="H29" t="e">
            <v>#N/A</v>
          </cell>
          <cell r="I29">
            <v>0.15</v>
          </cell>
          <cell r="J29" t="e">
            <v>#N/A</v>
          </cell>
          <cell r="K29">
            <v>0.12</v>
          </cell>
        </row>
        <row r="30">
          <cell r="A30" t="str">
            <v>河口湖簡易水道事業特別会計</v>
          </cell>
          <cell r="B30" t="e">
            <v>#N/A</v>
          </cell>
          <cell r="C30">
            <v>0.42</v>
          </cell>
          <cell r="D30" t="e">
            <v>#N/A</v>
          </cell>
          <cell r="E30">
            <v>0.61</v>
          </cell>
          <cell r="F30" t="e">
            <v>#N/A</v>
          </cell>
          <cell r="G30">
            <v>0.41</v>
          </cell>
          <cell r="H30" t="e">
            <v>#N/A</v>
          </cell>
          <cell r="I30">
            <v>0.24</v>
          </cell>
          <cell r="J30" t="e">
            <v>#N/A</v>
          </cell>
          <cell r="K30">
            <v>0.21</v>
          </cell>
        </row>
        <row r="31">
          <cell r="A31" t="str">
            <v>河口湖治水事業特別会計</v>
          </cell>
          <cell r="B31" t="e">
            <v>#N/A</v>
          </cell>
          <cell r="C31">
            <v>0.23</v>
          </cell>
          <cell r="D31" t="e">
            <v>#N/A</v>
          </cell>
          <cell r="E31">
            <v>0.25</v>
          </cell>
          <cell r="F31" t="e">
            <v>#N/A</v>
          </cell>
          <cell r="G31">
            <v>0.27</v>
          </cell>
          <cell r="H31" t="e">
            <v>#N/A</v>
          </cell>
          <cell r="I31">
            <v>0.28000000000000003</v>
          </cell>
          <cell r="J31" t="e">
            <v>#N/A</v>
          </cell>
          <cell r="K31">
            <v>0.28999999999999998</v>
          </cell>
        </row>
        <row r="32">
          <cell r="A32" t="str">
            <v>下水道事業特別会計</v>
          </cell>
          <cell r="B32" t="e">
            <v>#N/A</v>
          </cell>
          <cell r="C32">
            <v>0.36</v>
          </cell>
          <cell r="D32" t="e">
            <v>#N/A</v>
          </cell>
          <cell r="E32">
            <v>0</v>
          </cell>
          <cell r="F32" t="e">
            <v>#N/A</v>
          </cell>
          <cell r="G32">
            <v>0.32</v>
          </cell>
          <cell r="H32" t="e">
            <v>#N/A</v>
          </cell>
          <cell r="I32">
            <v>0.5</v>
          </cell>
          <cell r="J32" t="e">
            <v>#N/A</v>
          </cell>
          <cell r="K32">
            <v>0.67</v>
          </cell>
        </row>
        <row r="33">
          <cell r="A33" t="str">
            <v>国民健康保険特別会計</v>
          </cell>
          <cell r="B33" t="e">
            <v>#N/A</v>
          </cell>
          <cell r="C33">
            <v>1.1399999999999999</v>
          </cell>
          <cell r="D33" t="e">
            <v>#N/A</v>
          </cell>
          <cell r="E33">
            <v>1.43</v>
          </cell>
          <cell r="F33" t="e">
            <v>#N/A</v>
          </cell>
          <cell r="G33">
            <v>2.57</v>
          </cell>
          <cell r="H33" t="e">
            <v>#N/A</v>
          </cell>
          <cell r="I33">
            <v>1.82</v>
          </cell>
          <cell r="J33" t="e">
            <v>#N/A</v>
          </cell>
          <cell r="K33">
            <v>0.95</v>
          </cell>
        </row>
        <row r="34">
          <cell r="A34" t="str">
            <v>介護保険特別会計</v>
          </cell>
          <cell r="B34" t="e">
            <v>#N/A</v>
          </cell>
          <cell r="C34">
            <v>2.08</v>
          </cell>
          <cell r="D34" t="e">
            <v>#N/A</v>
          </cell>
          <cell r="E34">
            <v>2.94</v>
          </cell>
          <cell r="F34" t="e">
            <v>#N/A</v>
          </cell>
          <cell r="G34">
            <v>2.0699999999999998</v>
          </cell>
          <cell r="H34" t="e">
            <v>#N/A</v>
          </cell>
          <cell r="I34">
            <v>2.21</v>
          </cell>
          <cell r="J34" t="e">
            <v>#N/A</v>
          </cell>
          <cell r="K34">
            <v>1.33</v>
          </cell>
        </row>
        <row r="35">
          <cell r="A35" t="str">
            <v>水道事業会計</v>
          </cell>
          <cell r="B35" t="e">
            <v>#N/A</v>
          </cell>
          <cell r="C35">
            <v>3.62</v>
          </cell>
          <cell r="D35" t="e">
            <v>#N/A</v>
          </cell>
          <cell r="E35">
            <v>4.45</v>
          </cell>
          <cell r="F35" t="e">
            <v>#N/A</v>
          </cell>
          <cell r="G35">
            <v>5.14</v>
          </cell>
          <cell r="H35" t="e">
            <v>#N/A</v>
          </cell>
          <cell r="I35">
            <v>5.49</v>
          </cell>
          <cell r="J35" t="e">
            <v>#N/A</v>
          </cell>
          <cell r="K35">
            <v>6.9</v>
          </cell>
        </row>
        <row r="36">
          <cell r="A36" t="str">
            <v>一般会計</v>
          </cell>
          <cell r="B36" t="e">
            <v>#N/A</v>
          </cell>
          <cell r="C36">
            <v>8.5</v>
          </cell>
          <cell r="D36" t="e">
            <v>#N/A</v>
          </cell>
          <cell r="E36">
            <v>10.1</v>
          </cell>
          <cell r="F36" t="e">
            <v>#N/A</v>
          </cell>
          <cell r="G36">
            <v>13.12</v>
          </cell>
          <cell r="H36" t="e">
            <v>#N/A</v>
          </cell>
          <cell r="I36">
            <v>13.46</v>
          </cell>
          <cell r="J36" t="e">
            <v>#N/A</v>
          </cell>
          <cell r="K36">
            <v>10.52</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1389</v>
          </cell>
          <cell r="G42">
            <v>1398</v>
          </cell>
          <cell r="J42">
            <v>1455</v>
          </cell>
          <cell r="M42">
            <v>1466</v>
          </cell>
          <cell r="P42">
            <v>1452</v>
          </cell>
        </row>
        <row r="43">
          <cell r="A43" t="str">
            <v>一時借入金の利子</v>
          </cell>
          <cell r="B43" t="str">
            <v>-</v>
          </cell>
          <cell r="E43" t="str">
            <v>-</v>
          </cell>
          <cell r="H43" t="str">
            <v>-</v>
          </cell>
          <cell r="K43" t="str">
            <v>-</v>
          </cell>
          <cell r="N43" t="str">
            <v>-</v>
          </cell>
        </row>
        <row r="44">
          <cell r="A44" t="str">
            <v>債務負担行為に基づく支出額</v>
          </cell>
          <cell r="B44">
            <v>124</v>
          </cell>
          <cell r="E44">
            <v>100</v>
          </cell>
          <cell r="H44">
            <v>89</v>
          </cell>
          <cell r="K44">
            <v>88</v>
          </cell>
          <cell r="N44">
            <v>62</v>
          </cell>
        </row>
        <row r="45">
          <cell r="A45" t="str">
            <v>組合等が起こした地方債の元利償還金に対する負担金等</v>
          </cell>
          <cell r="B45">
            <v>56</v>
          </cell>
          <cell r="E45">
            <v>57</v>
          </cell>
          <cell r="H45">
            <v>67</v>
          </cell>
          <cell r="K45">
            <v>66</v>
          </cell>
          <cell r="N45">
            <v>72</v>
          </cell>
        </row>
        <row r="46">
          <cell r="A46" t="str">
            <v>公営企業債の元利償還金に対する繰入金</v>
          </cell>
          <cell r="B46">
            <v>273</v>
          </cell>
          <cell r="E46">
            <v>302</v>
          </cell>
          <cell r="H46">
            <v>352</v>
          </cell>
          <cell r="K46">
            <v>356</v>
          </cell>
          <cell r="N46">
            <v>358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1482</v>
          </cell>
          <cell r="E49">
            <v>1478</v>
          </cell>
          <cell r="H49">
            <v>1506</v>
          </cell>
          <cell r="K49">
            <v>1540</v>
          </cell>
          <cell r="N49">
            <v>1541</v>
          </cell>
        </row>
        <row r="50">
          <cell r="A50" t="str">
            <v>実質公債費比率の分子</v>
          </cell>
          <cell r="B50" t="e">
            <v>#N/A</v>
          </cell>
          <cell r="C50">
            <v>546</v>
          </cell>
          <cell r="D50" t="e">
            <v>#N/A</v>
          </cell>
          <cell r="E50" t="e">
            <v>#N/A</v>
          </cell>
          <cell r="F50">
            <v>539</v>
          </cell>
          <cell r="G50" t="e">
            <v>#N/A</v>
          </cell>
          <cell r="H50" t="e">
            <v>#N/A</v>
          </cell>
          <cell r="I50">
            <v>559</v>
          </cell>
          <cell r="J50" t="e">
            <v>#N/A</v>
          </cell>
          <cell r="K50" t="e">
            <v>#N/A</v>
          </cell>
          <cell r="L50">
            <v>584</v>
          </cell>
          <cell r="M50" t="e">
            <v>#N/A</v>
          </cell>
          <cell r="N50" t="e">
            <v>#N/A</v>
          </cell>
          <cell r="O50">
            <v>581</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16968</v>
          </cell>
          <cell r="G56">
            <v>16960</v>
          </cell>
          <cell r="J56">
            <v>17348</v>
          </cell>
          <cell r="M56">
            <v>17443</v>
          </cell>
          <cell r="P56">
            <v>17486</v>
          </cell>
        </row>
        <row r="57">
          <cell r="A57" t="str">
            <v>充当可能特定歳入</v>
          </cell>
          <cell r="D57">
            <v>224</v>
          </cell>
          <cell r="G57">
            <v>210</v>
          </cell>
          <cell r="J57">
            <v>196</v>
          </cell>
          <cell r="M57">
            <v>183</v>
          </cell>
          <cell r="P57">
            <v>170</v>
          </cell>
        </row>
        <row r="58">
          <cell r="A58" t="str">
            <v>充当可能基金</v>
          </cell>
          <cell r="D58">
            <v>3685</v>
          </cell>
          <cell r="G58">
            <v>3843</v>
          </cell>
          <cell r="J58">
            <v>4287</v>
          </cell>
          <cell r="M58">
            <v>4396</v>
          </cell>
          <cell r="P58">
            <v>4789</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1434</v>
          </cell>
          <cell r="E62">
            <v>1418</v>
          </cell>
          <cell r="H62">
            <v>1415</v>
          </cell>
          <cell r="K62">
            <v>1410</v>
          </cell>
          <cell r="N62">
            <v>1421</v>
          </cell>
        </row>
        <row r="63">
          <cell r="A63" t="str">
            <v>組合等負担等見込額</v>
          </cell>
          <cell r="B63">
            <v>830</v>
          </cell>
          <cell r="E63">
            <v>813</v>
          </cell>
          <cell r="H63">
            <v>795</v>
          </cell>
          <cell r="K63">
            <v>809</v>
          </cell>
          <cell r="N63">
            <v>806</v>
          </cell>
        </row>
        <row r="64">
          <cell r="A64" t="str">
            <v>公営企業債等繰入見込額</v>
          </cell>
          <cell r="B64">
            <v>4297</v>
          </cell>
          <cell r="E64">
            <v>4306</v>
          </cell>
          <cell r="H64">
            <v>4518</v>
          </cell>
          <cell r="K64">
            <v>4774</v>
          </cell>
          <cell r="N64">
            <v>4801</v>
          </cell>
        </row>
        <row r="65">
          <cell r="A65" t="str">
            <v>債務負担行為に基づく支出予定額</v>
          </cell>
          <cell r="B65">
            <v>651</v>
          </cell>
          <cell r="E65">
            <v>548</v>
          </cell>
          <cell r="H65">
            <v>459</v>
          </cell>
          <cell r="K65">
            <v>371</v>
          </cell>
          <cell r="N65">
            <v>304</v>
          </cell>
        </row>
        <row r="66">
          <cell r="A66" t="str">
            <v>一般会計等に係る地方債の現在高</v>
          </cell>
          <cell r="B66">
            <v>17114</v>
          </cell>
          <cell r="E66">
            <v>17447</v>
          </cell>
          <cell r="H66">
            <v>17952</v>
          </cell>
          <cell r="K66">
            <v>18344</v>
          </cell>
          <cell r="N66">
            <v>18635</v>
          </cell>
        </row>
        <row r="67">
          <cell r="A67" t="str">
            <v>将来負担比率の分子</v>
          </cell>
          <cell r="B67" t="e">
            <v>#N/A</v>
          </cell>
          <cell r="C67">
            <v>3450</v>
          </cell>
          <cell r="D67" t="e">
            <v>#N/A</v>
          </cell>
          <cell r="E67" t="e">
            <v>#N/A</v>
          </cell>
          <cell r="F67">
            <v>3519</v>
          </cell>
          <cell r="G67" t="e">
            <v>#N/A</v>
          </cell>
          <cell r="H67" t="e">
            <v>#N/A</v>
          </cell>
          <cell r="I67">
            <v>3306</v>
          </cell>
          <cell r="J67" t="e">
            <v>#N/A</v>
          </cell>
          <cell r="K67" t="e">
            <v>#N/A</v>
          </cell>
          <cell r="L67">
            <v>3686</v>
          </cell>
          <cell r="M67" t="e">
            <v>#N/A</v>
          </cell>
          <cell r="N67" t="e">
            <v>#N/A</v>
          </cell>
          <cell r="O67">
            <v>3523</v>
          </cell>
          <cell r="P67" t="e">
            <v>#N/A</v>
          </cell>
        </row>
        <row r="71">
          <cell r="B71" t="str">
            <v>H29</v>
          </cell>
          <cell r="C71" t="str">
            <v>H30</v>
          </cell>
          <cell r="D71" t="str">
            <v>R01</v>
          </cell>
        </row>
        <row r="72">
          <cell r="A72" t="str">
            <v>財政調整基金</v>
          </cell>
          <cell r="B72">
            <v>1558</v>
          </cell>
          <cell r="C72">
            <v>1560</v>
          </cell>
          <cell r="D72">
            <v>1562</v>
          </cell>
        </row>
        <row r="73">
          <cell r="A73" t="str">
            <v>減債基金</v>
          </cell>
          <cell r="B73">
            <v>762</v>
          </cell>
          <cell r="C73">
            <v>762</v>
          </cell>
          <cell r="D73">
            <v>913</v>
          </cell>
        </row>
        <row r="74">
          <cell r="A74" t="str">
            <v>その他特定目的基金</v>
          </cell>
          <cell r="B74">
            <v>3569</v>
          </cell>
          <cell r="C74">
            <v>3855</v>
          </cell>
          <cell r="D74">
            <v>4176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43" customWidth="1"/>
    <col min="12" max="12" width="2.21875" style="43" customWidth="1"/>
    <col min="13" max="17" width="2.33203125" style="43" customWidth="1"/>
    <col min="18" max="119" width="2.109375" style="43" customWidth="1"/>
    <col min="120" max="16384" width="0" style="43" hidden="1"/>
  </cols>
  <sheetData>
    <row r="1" spans="1:119" ht="33" customHeight="1" x14ac:dyDescent="0.2">
      <c r="A1" s="41"/>
      <c r="B1" s="606" t="s">
        <v>19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42"/>
      <c r="DK1" s="42"/>
      <c r="DL1" s="42"/>
      <c r="DM1" s="42"/>
      <c r="DN1" s="42"/>
      <c r="DO1" s="42"/>
    </row>
    <row r="2" spans="1:119" ht="24" thickBot="1" x14ac:dyDescent="0.25">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5">
      <c r="A3" s="42"/>
      <c r="B3" s="607" t="s">
        <v>21</v>
      </c>
      <c r="C3" s="608"/>
      <c r="D3" s="608"/>
      <c r="E3" s="609"/>
      <c r="F3" s="609"/>
      <c r="G3" s="609"/>
      <c r="H3" s="609"/>
      <c r="I3" s="609"/>
      <c r="J3" s="609"/>
      <c r="K3" s="609"/>
      <c r="L3" s="609" t="s">
        <v>22</v>
      </c>
      <c r="M3" s="609"/>
      <c r="N3" s="609"/>
      <c r="O3" s="609"/>
      <c r="P3" s="609"/>
      <c r="Q3" s="609"/>
      <c r="R3" s="612"/>
      <c r="S3" s="612"/>
      <c r="T3" s="612"/>
      <c r="U3" s="612"/>
      <c r="V3" s="613"/>
      <c r="W3" s="498" t="s">
        <v>23</v>
      </c>
      <c r="X3" s="499"/>
      <c r="Y3" s="499"/>
      <c r="Z3" s="499"/>
      <c r="AA3" s="499"/>
      <c r="AB3" s="608"/>
      <c r="AC3" s="612" t="s">
        <v>24</v>
      </c>
      <c r="AD3" s="499"/>
      <c r="AE3" s="499"/>
      <c r="AF3" s="499"/>
      <c r="AG3" s="499"/>
      <c r="AH3" s="499"/>
      <c r="AI3" s="499"/>
      <c r="AJ3" s="499"/>
      <c r="AK3" s="499"/>
      <c r="AL3" s="574"/>
      <c r="AM3" s="498" t="s">
        <v>25</v>
      </c>
      <c r="AN3" s="499"/>
      <c r="AO3" s="499"/>
      <c r="AP3" s="499"/>
      <c r="AQ3" s="499"/>
      <c r="AR3" s="499"/>
      <c r="AS3" s="499"/>
      <c r="AT3" s="499"/>
      <c r="AU3" s="499"/>
      <c r="AV3" s="499"/>
      <c r="AW3" s="499"/>
      <c r="AX3" s="574"/>
      <c r="AY3" s="566" t="s">
        <v>26</v>
      </c>
      <c r="AZ3" s="567"/>
      <c r="BA3" s="567"/>
      <c r="BB3" s="567"/>
      <c r="BC3" s="567"/>
      <c r="BD3" s="567"/>
      <c r="BE3" s="567"/>
      <c r="BF3" s="567"/>
      <c r="BG3" s="567"/>
      <c r="BH3" s="567"/>
      <c r="BI3" s="567"/>
      <c r="BJ3" s="567"/>
      <c r="BK3" s="567"/>
      <c r="BL3" s="567"/>
      <c r="BM3" s="616"/>
      <c r="BN3" s="498" t="s">
        <v>27</v>
      </c>
      <c r="BO3" s="499"/>
      <c r="BP3" s="499"/>
      <c r="BQ3" s="499"/>
      <c r="BR3" s="499"/>
      <c r="BS3" s="499"/>
      <c r="BT3" s="499"/>
      <c r="BU3" s="574"/>
      <c r="BV3" s="498" t="s">
        <v>28</v>
      </c>
      <c r="BW3" s="499"/>
      <c r="BX3" s="499"/>
      <c r="BY3" s="499"/>
      <c r="BZ3" s="499"/>
      <c r="CA3" s="499"/>
      <c r="CB3" s="499"/>
      <c r="CC3" s="574"/>
      <c r="CD3" s="566" t="s">
        <v>26</v>
      </c>
      <c r="CE3" s="567"/>
      <c r="CF3" s="567"/>
      <c r="CG3" s="567"/>
      <c r="CH3" s="567"/>
      <c r="CI3" s="567"/>
      <c r="CJ3" s="567"/>
      <c r="CK3" s="567"/>
      <c r="CL3" s="567"/>
      <c r="CM3" s="567"/>
      <c r="CN3" s="567"/>
      <c r="CO3" s="567"/>
      <c r="CP3" s="567"/>
      <c r="CQ3" s="567"/>
      <c r="CR3" s="567"/>
      <c r="CS3" s="616"/>
      <c r="CT3" s="498" t="s">
        <v>29</v>
      </c>
      <c r="CU3" s="499"/>
      <c r="CV3" s="499"/>
      <c r="CW3" s="499"/>
      <c r="CX3" s="499"/>
      <c r="CY3" s="499"/>
      <c r="CZ3" s="499"/>
      <c r="DA3" s="574"/>
      <c r="DB3" s="498" t="s">
        <v>30</v>
      </c>
      <c r="DC3" s="499"/>
      <c r="DD3" s="499"/>
      <c r="DE3" s="499"/>
      <c r="DF3" s="499"/>
      <c r="DG3" s="499"/>
      <c r="DH3" s="499"/>
      <c r="DI3" s="574"/>
      <c r="DJ3" s="41"/>
      <c r="DK3" s="41"/>
      <c r="DL3" s="41"/>
      <c r="DM3" s="41"/>
      <c r="DN3" s="41"/>
      <c r="DO3" s="41"/>
    </row>
    <row r="4" spans="1:119" ht="18.75" customHeight="1" x14ac:dyDescent="0.2">
      <c r="A4" s="42"/>
      <c r="B4" s="582"/>
      <c r="C4" s="583"/>
      <c r="D4" s="583"/>
      <c r="E4" s="584"/>
      <c r="F4" s="584"/>
      <c r="G4" s="584"/>
      <c r="H4" s="584"/>
      <c r="I4" s="584"/>
      <c r="J4" s="584"/>
      <c r="K4" s="584"/>
      <c r="L4" s="584"/>
      <c r="M4" s="584"/>
      <c r="N4" s="584"/>
      <c r="O4" s="584"/>
      <c r="P4" s="584"/>
      <c r="Q4" s="584"/>
      <c r="R4" s="588"/>
      <c r="S4" s="588"/>
      <c r="T4" s="588"/>
      <c r="U4" s="588"/>
      <c r="V4" s="589"/>
      <c r="W4" s="575"/>
      <c r="X4" s="386"/>
      <c r="Y4" s="386"/>
      <c r="Z4" s="386"/>
      <c r="AA4" s="386"/>
      <c r="AB4" s="583"/>
      <c r="AC4" s="588"/>
      <c r="AD4" s="386"/>
      <c r="AE4" s="386"/>
      <c r="AF4" s="386"/>
      <c r="AG4" s="386"/>
      <c r="AH4" s="386"/>
      <c r="AI4" s="386"/>
      <c r="AJ4" s="386"/>
      <c r="AK4" s="386"/>
      <c r="AL4" s="576"/>
      <c r="AM4" s="533"/>
      <c r="AN4" s="451"/>
      <c r="AO4" s="451"/>
      <c r="AP4" s="451"/>
      <c r="AQ4" s="451"/>
      <c r="AR4" s="451"/>
      <c r="AS4" s="451"/>
      <c r="AT4" s="451"/>
      <c r="AU4" s="451"/>
      <c r="AV4" s="451"/>
      <c r="AW4" s="451"/>
      <c r="AX4" s="615"/>
      <c r="AY4" s="425" t="s">
        <v>31</v>
      </c>
      <c r="AZ4" s="426"/>
      <c r="BA4" s="426"/>
      <c r="BB4" s="426"/>
      <c r="BC4" s="426"/>
      <c r="BD4" s="426"/>
      <c r="BE4" s="426"/>
      <c r="BF4" s="426"/>
      <c r="BG4" s="426"/>
      <c r="BH4" s="426"/>
      <c r="BI4" s="426"/>
      <c r="BJ4" s="426"/>
      <c r="BK4" s="426"/>
      <c r="BL4" s="426"/>
      <c r="BM4" s="427"/>
      <c r="BN4" s="428">
        <v>13447587</v>
      </c>
      <c r="BO4" s="429"/>
      <c r="BP4" s="429"/>
      <c r="BQ4" s="429"/>
      <c r="BR4" s="429"/>
      <c r="BS4" s="429"/>
      <c r="BT4" s="429"/>
      <c r="BU4" s="430"/>
      <c r="BV4" s="428">
        <v>13019030</v>
      </c>
      <c r="BW4" s="429"/>
      <c r="BX4" s="429"/>
      <c r="BY4" s="429"/>
      <c r="BZ4" s="429"/>
      <c r="CA4" s="429"/>
      <c r="CB4" s="429"/>
      <c r="CC4" s="430"/>
      <c r="CD4" s="600" t="s">
        <v>32</v>
      </c>
      <c r="CE4" s="601"/>
      <c r="CF4" s="601"/>
      <c r="CG4" s="601"/>
      <c r="CH4" s="601"/>
      <c r="CI4" s="601"/>
      <c r="CJ4" s="601"/>
      <c r="CK4" s="601"/>
      <c r="CL4" s="601"/>
      <c r="CM4" s="601"/>
      <c r="CN4" s="601"/>
      <c r="CO4" s="601"/>
      <c r="CP4" s="601"/>
      <c r="CQ4" s="601"/>
      <c r="CR4" s="601"/>
      <c r="CS4" s="602"/>
      <c r="CT4" s="603">
        <v>11.2</v>
      </c>
      <c r="CU4" s="604"/>
      <c r="CV4" s="604"/>
      <c r="CW4" s="604"/>
      <c r="CX4" s="604"/>
      <c r="CY4" s="604"/>
      <c r="CZ4" s="604"/>
      <c r="DA4" s="605"/>
      <c r="DB4" s="603">
        <v>14.1</v>
      </c>
      <c r="DC4" s="604"/>
      <c r="DD4" s="604"/>
      <c r="DE4" s="604"/>
      <c r="DF4" s="604"/>
      <c r="DG4" s="604"/>
      <c r="DH4" s="604"/>
      <c r="DI4" s="605"/>
      <c r="DJ4" s="41"/>
      <c r="DK4" s="41"/>
      <c r="DL4" s="41"/>
      <c r="DM4" s="41"/>
      <c r="DN4" s="41"/>
      <c r="DO4" s="41"/>
    </row>
    <row r="5" spans="1:119" ht="18.75" customHeight="1" x14ac:dyDescent="0.2">
      <c r="A5" s="42"/>
      <c r="B5" s="610"/>
      <c r="C5" s="452"/>
      <c r="D5" s="452"/>
      <c r="E5" s="611"/>
      <c r="F5" s="611"/>
      <c r="G5" s="611"/>
      <c r="H5" s="611"/>
      <c r="I5" s="611"/>
      <c r="J5" s="611"/>
      <c r="K5" s="611"/>
      <c r="L5" s="611"/>
      <c r="M5" s="611"/>
      <c r="N5" s="611"/>
      <c r="O5" s="611"/>
      <c r="P5" s="611"/>
      <c r="Q5" s="611"/>
      <c r="R5" s="450"/>
      <c r="S5" s="450"/>
      <c r="T5" s="450"/>
      <c r="U5" s="450"/>
      <c r="V5" s="614"/>
      <c r="W5" s="533"/>
      <c r="X5" s="451"/>
      <c r="Y5" s="451"/>
      <c r="Z5" s="451"/>
      <c r="AA5" s="451"/>
      <c r="AB5" s="452"/>
      <c r="AC5" s="450"/>
      <c r="AD5" s="451"/>
      <c r="AE5" s="451"/>
      <c r="AF5" s="451"/>
      <c r="AG5" s="451"/>
      <c r="AH5" s="451"/>
      <c r="AI5" s="451"/>
      <c r="AJ5" s="451"/>
      <c r="AK5" s="451"/>
      <c r="AL5" s="615"/>
      <c r="AM5" s="504" t="s">
        <v>33</v>
      </c>
      <c r="AN5" s="407"/>
      <c r="AO5" s="407"/>
      <c r="AP5" s="407"/>
      <c r="AQ5" s="407"/>
      <c r="AR5" s="407"/>
      <c r="AS5" s="407"/>
      <c r="AT5" s="408"/>
      <c r="AU5" s="484" t="s">
        <v>34</v>
      </c>
      <c r="AV5" s="485"/>
      <c r="AW5" s="485"/>
      <c r="AX5" s="485"/>
      <c r="AY5" s="413" t="s">
        <v>35</v>
      </c>
      <c r="AZ5" s="414"/>
      <c r="BA5" s="414"/>
      <c r="BB5" s="414"/>
      <c r="BC5" s="414"/>
      <c r="BD5" s="414"/>
      <c r="BE5" s="414"/>
      <c r="BF5" s="414"/>
      <c r="BG5" s="414"/>
      <c r="BH5" s="414"/>
      <c r="BI5" s="414"/>
      <c r="BJ5" s="414"/>
      <c r="BK5" s="414"/>
      <c r="BL5" s="414"/>
      <c r="BM5" s="415"/>
      <c r="BN5" s="433">
        <v>12446499</v>
      </c>
      <c r="BO5" s="434"/>
      <c r="BP5" s="434"/>
      <c r="BQ5" s="434"/>
      <c r="BR5" s="434"/>
      <c r="BS5" s="434"/>
      <c r="BT5" s="434"/>
      <c r="BU5" s="435"/>
      <c r="BV5" s="433">
        <v>11665266</v>
      </c>
      <c r="BW5" s="434"/>
      <c r="BX5" s="434"/>
      <c r="BY5" s="434"/>
      <c r="BZ5" s="434"/>
      <c r="CA5" s="434"/>
      <c r="CB5" s="434"/>
      <c r="CC5" s="435"/>
      <c r="CD5" s="442" t="s">
        <v>36</v>
      </c>
      <c r="CE5" s="443"/>
      <c r="CF5" s="443"/>
      <c r="CG5" s="443"/>
      <c r="CH5" s="443"/>
      <c r="CI5" s="443"/>
      <c r="CJ5" s="443"/>
      <c r="CK5" s="443"/>
      <c r="CL5" s="443"/>
      <c r="CM5" s="443"/>
      <c r="CN5" s="443"/>
      <c r="CO5" s="443"/>
      <c r="CP5" s="443"/>
      <c r="CQ5" s="443"/>
      <c r="CR5" s="443"/>
      <c r="CS5" s="444"/>
      <c r="CT5" s="403">
        <v>78</v>
      </c>
      <c r="CU5" s="404"/>
      <c r="CV5" s="404"/>
      <c r="CW5" s="404"/>
      <c r="CX5" s="404"/>
      <c r="CY5" s="404"/>
      <c r="CZ5" s="404"/>
      <c r="DA5" s="405"/>
      <c r="DB5" s="403">
        <v>77.5</v>
      </c>
      <c r="DC5" s="404"/>
      <c r="DD5" s="404"/>
      <c r="DE5" s="404"/>
      <c r="DF5" s="404"/>
      <c r="DG5" s="404"/>
      <c r="DH5" s="404"/>
      <c r="DI5" s="405"/>
      <c r="DJ5" s="41"/>
      <c r="DK5" s="41"/>
      <c r="DL5" s="41"/>
      <c r="DM5" s="41"/>
      <c r="DN5" s="41"/>
      <c r="DO5" s="41"/>
    </row>
    <row r="6" spans="1:119" ht="18.75" customHeight="1" x14ac:dyDescent="0.2">
      <c r="A6" s="42"/>
      <c r="B6" s="580" t="s">
        <v>37</v>
      </c>
      <c r="C6" s="449"/>
      <c r="D6" s="449"/>
      <c r="E6" s="581"/>
      <c r="F6" s="581"/>
      <c r="G6" s="581"/>
      <c r="H6" s="581"/>
      <c r="I6" s="581"/>
      <c r="J6" s="581"/>
      <c r="K6" s="581"/>
      <c r="L6" s="581" t="s">
        <v>38</v>
      </c>
      <c r="M6" s="581"/>
      <c r="N6" s="581"/>
      <c r="O6" s="581"/>
      <c r="P6" s="581"/>
      <c r="Q6" s="581"/>
      <c r="R6" s="476"/>
      <c r="S6" s="476"/>
      <c r="T6" s="476"/>
      <c r="U6" s="476"/>
      <c r="V6" s="587"/>
      <c r="W6" s="515" t="s">
        <v>39</v>
      </c>
      <c r="X6" s="448"/>
      <c r="Y6" s="448"/>
      <c r="Z6" s="448"/>
      <c r="AA6" s="448"/>
      <c r="AB6" s="449"/>
      <c r="AC6" s="592" t="s">
        <v>40</v>
      </c>
      <c r="AD6" s="593"/>
      <c r="AE6" s="593"/>
      <c r="AF6" s="593"/>
      <c r="AG6" s="593"/>
      <c r="AH6" s="593"/>
      <c r="AI6" s="593"/>
      <c r="AJ6" s="593"/>
      <c r="AK6" s="593"/>
      <c r="AL6" s="594"/>
      <c r="AM6" s="504" t="s">
        <v>41</v>
      </c>
      <c r="AN6" s="407"/>
      <c r="AO6" s="407"/>
      <c r="AP6" s="407"/>
      <c r="AQ6" s="407"/>
      <c r="AR6" s="407"/>
      <c r="AS6" s="407"/>
      <c r="AT6" s="408"/>
      <c r="AU6" s="484" t="s">
        <v>34</v>
      </c>
      <c r="AV6" s="485"/>
      <c r="AW6" s="485"/>
      <c r="AX6" s="485"/>
      <c r="AY6" s="413" t="s">
        <v>42</v>
      </c>
      <c r="AZ6" s="414"/>
      <c r="BA6" s="414"/>
      <c r="BB6" s="414"/>
      <c r="BC6" s="414"/>
      <c r="BD6" s="414"/>
      <c r="BE6" s="414"/>
      <c r="BF6" s="414"/>
      <c r="BG6" s="414"/>
      <c r="BH6" s="414"/>
      <c r="BI6" s="414"/>
      <c r="BJ6" s="414"/>
      <c r="BK6" s="414"/>
      <c r="BL6" s="414"/>
      <c r="BM6" s="415"/>
      <c r="BN6" s="433">
        <v>1001088</v>
      </c>
      <c r="BO6" s="434"/>
      <c r="BP6" s="434"/>
      <c r="BQ6" s="434"/>
      <c r="BR6" s="434"/>
      <c r="BS6" s="434"/>
      <c r="BT6" s="434"/>
      <c r="BU6" s="435"/>
      <c r="BV6" s="433">
        <v>1353764</v>
      </c>
      <c r="BW6" s="434"/>
      <c r="BX6" s="434"/>
      <c r="BY6" s="434"/>
      <c r="BZ6" s="434"/>
      <c r="CA6" s="434"/>
      <c r="CB6" s="434"/>
      <c r="CC6" s="435"/>
      <c r="CD6" s="442" t="s">
        <v>43</v>
      </c>
      <c r="CE6" s="443"/>
      <c r="CF6" s="443"/>
      <c r="CG6" s="443"/>
      <c r="CH6" s="443"/>
      <c r="CI6" s="443"/>
      <c r="CJ6" s="443"/>
      <c r="CK6" s="443"/>
      <c r="CL6" s="443"/>
      <c r="CM6" s="443"/>
      <c r="CN6" s="443"/>
      <c r="CO6" s="443"/>
      <c r="CP6" s="443"/>
      <c r="CQ6" s="443"/>
      <c r="CR6" s="443"/>
      <c r="CS6" s="444"/>
      <c r="CT6" s="577">
        <v>82.3</v>
      </c>
      <c r="CU6" s="578"/>
      <c r="CV6" s="578"/>
      <c r="CW6" s="578"/>
      <c r="CX6" s="578"/>
      <c r="CY6" s="578"/>
      <c r="CZ6" s="578"/>
      <c r="DA6" s="579"/>
      <c r="DB6" s="577">
        <v>82.3</v>
      </c>
      <c r="DC6" s="578"/>
      <c r="DD6" s="578"/>
      <c r="DE6" s="578"/>
      <c r="DF6" s="578"/>
      <c r="DG6" s="578"/>
      <c r="DH6" s="578"/>
      <c r="DI6" s="579"/>
      <c r="DJ6" s="41"/>
      <c r="DK6" s="41"/>
      <c r="DL6" s="41"/>
      <c r="DM6" s="41"/>
      <c r="DN6" s="41"/>
      <c r="DO6" s="41"/>
    </row>
    <row r="7" spans="1:119" ht="18.75" customHeight="1" x14ac:dyDescent="0.2">
      <c r="A7" s="42"/>
      <c r="B7" s="582"/>
      <c r="C7" s="583"/>
      <c r="D7" s="583"/>
      <c r="E7" s="584"/>
      <c r="F7" s="584"/>
      <c r="G7" s="584"/>
      <c r="H7" s="584"/>
      <c r="I7" s="584"/>
      <c r="J7" s="584"/>
      <c r="K7" s="584"/>
      <c r="L7" s="584"/>
      <c r="M7" s="584"/>
      <c r="N7" s="584"/>
      <c r="O7" s="584"/>
      <c r="P7" s="584"/>
      <c r="Q7" s="584"/>
      <c r="R7" s="588"/>
      <c r="S7" s="588"/>
      <c r="T7" s="588"/>
      <c r="U7" s="588"/>
      <c r="V7" s="589"/>
      <c r="W7" s="575"/>
      <c r="X7" s="386"/>
      <c r="Y7" s="386"/>
      <c r="Z7" s="386"/>
      <c r="AA7" s="386"/>
      <c r="AB7" s="583"/>
      <c r="AC7" s="595"/>
      <c r="AD7" s="387"/>
      <c r="AE7" s="387"/>
      <c r="AF7" s="387"/>
      <c r="AG7" s="387"/>
      <c r="AH7" s="387"/>
      <c r="AI7" s="387"/>
      <c r="AJ7" s="387"/>
      <c r="AK7" s="387"/>
      <c r="AL7" s="596"/>
      <c r="AM7" s="504" t="s">
        <v>44</v>
      </c>
      <c r="AN7" s="407"/>
      <c r="AO7" s="407"/>
      <c r="AP7" s="407"/>
      <c r="AQ7" s="407"/>
      <c r="AR7" s="407"/>
      <c r="AS7" s="407"/>
      <c r="AT7" s="408"/>
      <c r="AU7" s="484" t="s">
        <v>34</v>
      </c>
      <c r="AV7" s="485"/>
      <c r="AW7" s="485"/>
      <c r="AX7" s="485"/>
      <c r="AY7" s="413" t="s">
        <v>45</v>
      </c>
      <c r="AZ7" s="414"/>
      <c r="BA7" s="414"/>
      <c r="BB7" s="414"/>
      <c r="BC7" s="414"/>
      <c r="BD7" s="414"/>
      <c r="BE7" s="414"/>
      <c r="BF7" s="414"/>
      <c r="BG7" s="414"/>
      <c r="BH7" s="414"/>
      <c r="BI7" s="414"/>
      <c r="BJ7" s="414"/>
      <c r="BK7" s="414"/>
      <c r="BL7" s="414"/>
      <c r="BM7" s="415"/>
      <c r="BN7" s="433">
        <v>136232</v>
      </c>
      <c r="BO7" s="434"/>
      <c r="BP7" s="434"/>
      <c r="BQ7" s="434"/>
      <c r="BR7" s="434"/>
      <c r="BS7" s="434"/>
      <c r="BT7" s="434"/>
      <c r="BU7" s="435"/>
      <c r="BV7" s="433">
        <v>268973</v>
      </c>
      <c r="BW7" s="434"/>
      <c r="BX7" s="434"/>
      <c r="BY7" s="434"/>
      <c r="BZ7" s="434"/>
      <c r="CA7" s="434"/>
      <c r="CB7" s="434"/>
      <c r="CC7" s="435"/>
      <c r="CD7" s="442" t="s">
        <v>46</v>
      </c>
      <c r="CE7" s="443"/>
      <c r="CF7" s="443"/>
      <c r="CG7" s="443"/>
      <c r="CH7" s="443"/>
      <c r="CI7" s="443"/>
      <c r="CJ7" s="443"/>
      <c r="CK7" s="443"/>
      <c r="CL7" s="443"/>
      <c r="CM7" s="443"/>
      <c r="CN7" s="443"/>
      <c r="CO7" s="443"/>
      <c r="CP7" s="443"/>
      <c r="CQ7" s="443"/>
      <c r="CR7" s="443"/>
      <c r="CS7" s="444"/>
      <c r="CT7" s="433">
        <v>7688382</v>
      </c>
      <c r="CU7" s="434"/>
      <c r="CV7" s="434"/>
      <c r="CW7" s="434"/>
      <c r="CX7" s="434"/>
      <c r="CY7" s="434"/>
      <c r="CZ7" s="434"/>
      <c r="DA7" s="435"/>
      <c r="DB7" s="433">
        <v>7666785</v>
      </c>
      <c r="DC7" s="434"/>
      <c r="DD7" s="434"/>
      <c r="DE7" s="434"/>
      <c r="DF7" s="434"/>
      <c r="DG7" s="434"/>
      <c r="DH7" s="434"/>
      <c r="DI7" s="435"/>
      <c r="DJ7" s="41"/>
      <c r="DK7" s="41"/>
      <c r="DL7" s="41"/>
      <c r="DM7" s="41"/>
      <c r="DN7" s="41"/>
      <c r="DO7" s="41"/>
    </row>
    <row r="8" spans="1:119" ht="18.75" customHeight="1" thickBot="1" x14ac:dyDescent="0.25">
      <c r="A8" s="42"/>
      <c r="B8" s="585"/>
      <c r="C8" s="516"/>
      <c r="D8" s="516"/>
      <c r="E8" s="586"/>
      <c r="F8" s="586"/>
      <c r="G8" s="586"/>
      <c r="H8" s="586"/>
      <c r="I8" s="586"/>
      <c r="J8" s="586"/>
      <c r="K8" s="586"/>
      <c r="L8" s="586"/>
      <c r="M8" s="586"/>
      <c r="N8" s="586"/>
      <c r="O8" s="586"/>
      <c r="P8" s="586"/>
      <c r="Q8" s="586"/>
      <c r="R8" s="590"/>
      <c r="S8" s="590"/>
      <c r="T8" s="590"/>
      <c r="U8" s="590"/>
      <c r="V8" s="591"/>
      <c r="W8" s="500"/>
      <c r="X8" s="501"/>
      <c r="Y8" s="501"/>
      <c r="Z8" s="501"/>
      <c r="AA8" s="501"/>
      <c r="AB8" s="516"/>
      <c r="AC8" s="597"/>
      <c r="AD8" s="598"/>
      <c r="AE8" s="598"/>
      <c r="AF8" s="598"/>
      <c r="AG8" s="598"/>
      <c r="AH8" s="598"/>
      <c r="AI8" s="598"/>
      <c r="AJ8" s="598"/>
      <c r="AK8" s="598"/>
      <c r="AL8" s="599"/>
      <c r="AM8" s="504" t="s">
        <v>47</v>
      </c>
      <c r="AN8" s="407"/>
      <c r="AO8" s="407"/>
      <c r="AP8" s="407"/>
      <c r="AQ8" s="407"/>
      <c r="AR8" s="407"/>
      <c r="AS8" s="407"/>
      <c r="AT8" s="408"/>
      <c r="AU8" s="484" t="s">
        <v>34</v>
      </c>
      <c r="AV8" s="485"/>
      <c r="AW8" s="485"/>
      <c r="AX8" s="485"/>
      <c r="AY8" s="413" t="s">
        <v>48</v>
      </c>
      <c r="AZ8" s="414"/>
      <c r="BA8" s="414"/>
      <c r="BB8" s="414"/>
      <c r="BC8" s="414"/>
      <c r="BD8" s="414"/>
      <c r="BE8" s="414"/>
      <c r="BF8" s="414"/>
      <c r="BG8" s="414"/>
      <c r="BH8" s="414"/>
      <c r="BI8" s="414"/>
      <c r="BJ8" s="414"/>
      <c r="BK8" s="414"/>
      <c r="BL8" s="414"/>
      <c r="BM8" s="415"/>
      <c r="BN8" s="433">
        <v>864856</v>
      </c>
      <c r="BO8" s="434"/>
      <c r="BP8" s="434"/>
      <c r="BQ8" s="434"/>
      <c r="BR8" s="434"/>
      <c r="BS8" s="434"/>
      <c r="BT8" s="434"/>
      <c r="BU8" s="435"/>
      <c r="BV8" s="433">
        <v>1084791</v>
      </c>
      <c r="BW8" s="434"/>
      <c r="BX8" s="434"/>
      <c r="BY8" s="434"/>
      <c r="BZ8" s="434"/>
      <c r="CA8" s="434"/>
      <c r="CB8" s="434"/>
      <c r="CC8" s="435"/>
      <c r="CD8" s="442" t="s">
        <v>49</v>
      </c>
      <c r="CE8" s="443"/>
      <c r="CF8" s="443"/>
      <c r="CG8" s="443"/>
      <c r="CH8" s="443"/>
      <c r="CI8" s="443"/>
      <c r="CJ8" s="443"/>
      <c r="CK8" s="443"/>
      <c r="CL8" s="443"/>
      <c r="CM8" s="443"/>
      <c r="CN8" s="443"/>
      <c r="CO8" s="443"/>
      <c r="CP8" s="443"/>
      <c r="CQ8" s="443"/>
      <c r="CR8" s="443"/>
      <c r="CS8" s="444"/>
      <c r="CT8" s="539">
        <v>0.65</v>
      </c>
      <c r="CU8" s="540"/>
      <c r="CV8" s="540"/>
      <c r="CW8" s="540"/>
      <c r="CX8" s="540"/>
      <c r="CY8" s="540"/>
      <c r="CZ8" s="540"/>
      <c r="DA8" s="541"/>
      <c r="DB8" s="539">
        <v>0.66</v>
      </c>
      <c r="DC8" s="540"/>
      <c r="DD8" s="540"/>
      <c r="DE8" s="540"/>
      <c r="DF8" s="540"/>
      <c r="DG8" s="540"/>
      <c r="DH8" s="540"/>
      <c r="DI8" s="541"/>
      <c r="DJ8" s="41"/>
      <c r="DK8" s="41"/>
      <c r="DL8" s="41"/>
      <c r="DM8" s="41"/>
      <c r="DN8" s="41"/>
      <c r="DO8" s="41"/>
    </row>
    <row r="9" spans="1:119" ht="18.75" customHeight="1" thickBot="1" x14ac:dyDescent="0.25">
      <c r="A9" s="42"/>
      <c r="B9" s="566" t="s">
        <v>50</v>
      </c>
      <c r="C9" s="567"/>
      <c r="D9" s="567"/>
      <c r="E9" s="567"/>
      <c r="F9" s="567"/>
      <c r="G9" s="567"/>
      <c r="H9" s="567"/>
      <c r="I9" s="567"/>
      <c r="J9" s="567"/>
      <c r="K9" s="487"/>
      <c r="L9" s="568" t="s">
        <v>51</v>
      </c>
      <c r="M9" s="569"/>
      <c r="N9" s="569"/>
      <c r="O9" s="569"/>
      <c r="P9" s="569"/>
      <c r="Q9" s="570"/>
      <c r="R9" s="571">
        <v>25329</v>
      </c>
      <c r="S9" s="572"/>
      <c r="T9" s="572"/>
      <c r="U9" s="572"/>
      <c r="V9" s="573"/>
      <c r="W9" s="498" t="s">
        <v>52</v>
      </c>
      <c r="X9" s="499"/>
      <c r="Y9" s="499"/>
      <c r="Z9" s="499"/>
      <c r="AA9" s="499"/>
      <c r="AB9" s="499"/>
      <c r="AC9" s="499"/>
      <c r="AD9" s="499"/>
      <c r="AE9" s="499"/>
      <c r="AF9" s="499"/>
      <c r="AG9" s="499"/>
      <c r="AH9" s="499"/>
      <c r="AI9" s="499"/>
      <c r="AJ9" s="499"/>
      <c r="AK9" s="499"/>
      <c r="AL9" s="574"/>
      <c r="AM9" s="504" t="s">
        <v>53</v>
      </c>
      <c r="AN9" s="407"/>
      <c r="AO9" s="407"/>
      <c r="AP9" s="407"/>
      <c r="AQ9" s="407"/>
      <c r="AR9" s="407"/>
      <c r="AS9" s="407"/>
      <c r="AT9" s="408"/>
      <c r="AU9" s="484" t="s">
        <v>34</v>
      </c>
      <c r="AV9" s="485"/>
      <c r="AW9" s="485"/>
      <c r="AX9" s="485"/>
      <c r="AY9" s="413" t="s">
        <v>54</v>
      </c>
      <c r="AZ9" s="414"/>
      <c r="BA9" s="414"/>
      <c r="BB9" s="414"/>
      <c r="BC9" s="414"/>
      <c r="BD9" s="414"/>
      <c r="BE9" s="414"/>
      <c r="BF9" s="414"/>
      <c r="BG9" s="414"/>
      <c r="BH9" s="414"/>
      <c r="BI9" s="414"/>
      <c r="BJ9" s="414"/>
      <c r="BK9" s="414"/>
      <c r="BL9" s="414"/>
      <c r="BM9" s="415"/>
      <c r="BN9" s="433">
        <v>-219935</v>
      </c>
      <c r="BO9" s="434"/>
      <c r="BP9" s="434"/>
      <c r="BQ9" s="434"/>
      <c r="BR9" s="434"/>
      <c r="BS9" s="434"/>
      <c r="BT9" s="434"/>
      <c r="BU9" s="435"/>
      <c r="BV9" s="433">
        <v>26789</v>
      </c>
      <c r="BW9" s="434"/>
      <c r="BX9" s="434"/>
      <c r="BY9" s="434"/>
      <c r="BZ9" s="434"/>
      <c r="CA9" s="434"/>
      <c r="CB9" s="434"/>
      <c r="CC9" s="435"/>
      <c r="CD9" s="442" t="s">
        <v>55</v>
      </c>
      <c r="CE9" s="443"/>
      <c r="CF9" s="443"/>
      <c r="CG9" s="443"/>
      <c r="CH9" s="443"/>
      <c r="CI9" s="443"/>
      <c r="CJ9" s="443"/>
      <c r="CK9" s="443"/>
      <c r="CL9" s="443"/>
      <c r="CM9" s="443"/>
      <c r="CN9" s="443"/>
      <c r="CO9" s="443"/>
      <c r="CP9" s="443"/>
      <c r="CQ9" s="443"/>
      <c r="CR9" s="443"/>
      <c r="CS9" s="444"/>
      <c r="CT9" s="403">
        <v>15.9</v>
      </c>
      <c r="CU9" s="404"/>
      <c r="CV9" s="404"/>
      <c r="CW9" s="404"/>
      <c r="CX9" s="404"/>
      <c r="CY9" s="404"/>
      <c r="CZ9" s="404"/>
      <c r="DA9" s="405"/>
      <c r="DB9" s="403">
        <v>15.9</v>
      </c>
      <c r="DC9" s="404"/>
      <c r="DD9" s="404"/>
      <c r="DE9" s="404"/>
      <c r="DF9" s="404"/>
      <c r="DG9" s="404"/>
      <c r="DH9" s="404"/>
      <c r="DI9" s="405"/>
      <c r="DJ9" s="41"/>
      <c r="DK9" s="41"/>
      <c r="DL9" s="41"/>
      <c r="DM9" s="41"/>
      <c r="DN9" s="41"/>
      <c r="DO9" s="41"/>
    </row>
    <row r="10" spans="1:119" ht="18.75" customHeight="1" thickBot="1" x14ac:dyDescent="0.25">
      <c r="A10" s="42"/>
      <c r="B10" s="566"/>
      <c r="C10" s="567"/>
      <c r="D10" s="567"/>
      <c r="E10" s="567"/>
      <c r="F10" s="567"/>
      <c r="G10" s="567"/>
      <c r="H10" s="567"/>
      <c r="I10" s="567"/>
      <c r="J10" s="567"/>
      <c r="K10" s="487"/>
      <c r="L10" s="406" t="s">
        <v>56</v>
      </c>
      <c r="M10" s="407"/>
      <c r="N10" s="407"/>
      <c r="O10" s="407"/>
      <c r="P10" s="407"/>
      <c r="Q10" s="408"/>
      <c r="R10" s="409">
        <v>25471</v>
      </c>
      <c r="S10" s="410"/>
      <c r="T10" s="410"/>
      <c r="U10" s="410"/>
      <c r="V10" s="412"/>
      <c r="W10" s="575"/>
      <c r="X10" s="386"/>
      <c r="Y10" s="386"/>
      <c r="Z10" s="386"/>
      <c r="AA10" s="386"/>
      <c r="AB10" s="386"/>
      <c r="AC10" s="386"/>
      <c r="AD10" s="386"/>
      <c r="AE10" s="386"/>
      <c r="AF10" s="386"/>
      <c r="AG10" s="386"/>
      <c r="AH10" s="386"/>
      <c r="AI10" s="386"/>
      <c r="AJ10" s="386"/>
      <c r="AK10" s="386"/>
      <c r="AL10" s="576"/>
      <c r="AM10" s="504" t="s">
        <v>57</v>
      </c>
      <c r="AN10" s="407"/>
      <c r="AO10" s="407"/>
      <c r="AP10" s="407"/>
      <c r="AQ10" s="407"/>
      <c r="AR10" s="407"/>
      <c r="AS10" s="407"/>
      <c r="AT10" s="408"/>
      <c r="AU10" s="484" t="s">
        <v>58</v>
      </c>
      <c r="AV10" s="485"/>
      <c r="AW10" s="485"/>
      <c r="AX10" s="485"/>
      <c r="AY10" s="413" t="s">
        <v>59</v>
      </c>
      <c r="AZ10" s="414"/>
      <c r="BA10" s="414"/>
      <c r="BB10" s="414"/>
      <c r="BC10" s="414"/>
      <c r="BD10" s="414"/>
      <c r="BE10" s="414"/>
      <c r="BF10" s="414"/>
      <c r="BG10" s="414"/>
      <c r="BH10" s="414"/>
      <c r="BI10" s="414"/>
      <c r="BJ10" s="414"/>
      <c r="BK10" s="414"/>
      <c r="BL10" s="414"/>
      <c r="BM10" s="415"/>
      <c r="BN10" s="433">
        <v>1718</v>
      </c>
      <c r="BO10" s="434"/>
      <c r="BP10" s="434"/>
      <c r="BQ10" s="434"/>
      <c r="BR10" s="434"/>
      <c r="BS10" s="434"/>
      <c r="BT10" s="434"/>
      <c r="BU10" s="435"/>
      <c r="BV10" s="433">
        <v>1871</v>
      </c>
      <c r="BW10" s="434"/>
      <c r="BX10" s="434"/>
      <c r="BY10" s="434"/>
      <c r="BZ10" s="434"/>
      <c r="CA10" s="434"/>
      <c r="CB10" s="434"/>
      <c r="CC10" s="435"/>
      <c r="CD10" s="46" t="s">
        <v>60</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5">
      <c r="A11" s="42"/>
      <c r="B11" s="566"/>
      <c r="C11" s="567"/>
      <c r="D11" s="567"/>
      <c r="E11" s="567"/>
      <c r="F11" s="567"/>
      <c r="G11" s="567"/>
      <c r="H11" s="567"/>
      <c r="I11" s="567"/>
      <c r="J11" s="567"/>
      <c r="K11" s="487"/>
      <c r="L11" s="388" t="s">
        <v>61</v>
      </c>
      <c r="M11" s="389"/>
      <c r="N11" s="389"/>
      <c r="O11" s="389"/>
      <c r="P11" s="389"/>
      <c r="Q11" s="390"/>
      <c r="R11" s="563" t="s">
        <v>62</v>
      </c>
      <c r="S11" s="564"/>
      <c r="T11" s="564"/>
      <c r="U11" s="564"/>
      <c r="V11" s="565"/>
      <c r="W11" s="575"/>
      <c r="X11" s="386"/>
      <c r="Y11" s="386"/>
      <c r="Z11" s="386"/>
      <c r="AA11" s="386"/>
      <c r="AB11" s="386"/>
      <c r="AC11" s="386"/>
      <c r="AD11" s="386"/>
      <c r="AE11" s="386"/>
      <c r="AF11" s="386"/>
      <c r="AG11" s="386"/>
      <c r="AH11" s="386"/>
      <c r="AI11" s="386"/>
      <c r="AJ11" s="386"/>
      <c r="AK11" s="386"/>
      <c r="AL11" s="576"/>
      <c r="AM11" s="504" t="s">
        <v>63</v>
      </c>
      <c r="AN11" s="407"/>
      <c r="AO11" s="407"/>
      <c r="AP11" s="407"/>
      <c r="AQ11" s="407"/>
      <c r="AR11" s="407"/>
      <c r="AS11" s="407"/>
      <c r="AT11" s="408"/>
      <c r="AU11" s="484" t="s">
        <v>58</v>
      </c>
      <c r="AV11" s="485"/>
      <c r="AW11" s="485"/>
      <c r="AX11" s="485"/>
      <c r="AY11" s="413" t="s">
        <v>64</v>
      </c>
      <c r="AZ11" s="414"/>
      <c r="BA11" s="414"/>
      <c r="BB11" s="414"/>
      <c r="BC11" s="414"/>
      <c r="BD11" s="414"/>
      <c r="BE11" s="414"/>
      <c r="BF11" s="414"/>
      <c r="BG11" s="414"/>
      <c r="BH11" s="414"/>
      <c r="BI11" s="414"/>
      <c r="BJ11" s="414"/>
      <c r="BK11" s="414"/>
      <c r="BL11" s="414"/>
      <c r="BM11" s="415"/>
      <c r="BN11" s="433">
        <v>0</v>
      </c>
      <c r="BO11" s="434"/>
      <c r="BP11" s="434"/>
      <c r="BQ11" s="434"/>
      <c r="BR11" s="434"/>
      <c r="BS11" s="434"/>
      <c r="BT11" s="434"/>
      <c r="BU11" s="435"/>
      <c r="BV11" s="433">
        <v>0</v>
      </c>
      <c r="BW11" s="434"/>
      <c r="BX11" s="434"/>
      <c r="BY11" s="434"/>
      <c r="BZ11" s="434"/>
      <c r="CA11" s="434"/>
      <c r="CB11" s="434"/>
      <c r="CC11" s="435"/>
      <c r="CD11" s="442" t="s">
        <v>65</v>
      </c>
      <c r="CE11" s="443"/>
      <c r="CF11" s="443"/>
      <c r="CG11" s="443"/>
      <c r="CH11" s="443"/>
      <c r="CI11" s="443"/>
      <c r="CJ11" s="443"/>
      <c r="CK11" s="443"/>
      <c r="CL11" s="443"/>
      <c r="CM11" s="443"/>
      <c r="CN11" s="443"/>
      <c r="CO11" s="443"/>
      <c r="CP11" s="443"/>
      <c r="CQ11" s="443"/>
      <c r="CR11" s="443"/>
      <c r="CS11" s="444"/>
      <c r="CT11" s="539" t="s">
        <v>66</v>
      </c>
      <c r="CU11" s="540"/>
      <c r="CV11" s="540"/>
      <c r="CW11" s="540"/>
      <c r="CX11" s="540"/>
      <c r="CY11" s="540"/>
      <c r="CZ11" s="540"/>
      <c r="DA11" s="541"/>
      <c r="DB11" s="539" t="s">
        <v>66</v>
      </c>
      <c r="DC11" s="540"/>
      <c r="DD11" s="540"/>
      <c r="DE11" s="540"/>
      <c r="DF11" s="540"/>
      <c r="DG11" s="540"/>
      <c r="DH11" s="540"/>
      <c r="DI11" s="541"/>
      <c r="DJ11" s="41"/>
      <c r="DK11" s="41"/>
      <c r="DL11" s="41"/>
      <c r="DM11" s="41"/>
      <c r="DN11" s="41"/>
      <c r="DO11" s="41"/>
    </row>
    <row r="12" spans="1:119" ht="18.75" customHeight="1" x14ac:dyDescent="0.2">
      <c r="A12" s="42"/>
      <c r="B12" s="542" t="s">
        <v>67</v>
      </c>
      <c r="C12" s="543"/>
      <c r="D12" s="543"/>
      <c r="E12" s="543"/>
      <c r="F12" s="543"/>
      <c r="G12" s="543"/>
      <c r="H12" s="543"/>
      <c r="I12" s="543"/>
      <c r="J12" s="543"/>
      <c r="K12" s="544"/>
      <c r="L12" s="551" t="s">
        <v>68</v>
      </c>
      <c r="M12" s="552"/>
      <c r="N12" s="552"/>
      <c r="O12" s="552"/>
      <c r="P12" s="552"/>
      <c r="Q12" s="553"/>
      <c r="R12" s="554">
        <v>26674</v>
      </c>
      <c r="S12" s="555"/>
      <c r="T12" s="555"/>
      <c r="U12" s="555"/>
      <c r="V12" s="556"/>
      <c r="W12" s="557" t="s">
        <v>26</v>
      </c>
      <c r="X12" s="485"/>
      <c r="Y12" s="485"/>
      <c r="Z12" s="485"/>
      <c r="AA12" s="485"/>
      <c r="AB12" s="558"/>
      <c r="AC12" s="559" t="s">
        <v>69</v>
      </c>
      <c r="AD12" s="560"/>
      <c r="AE12" s="560"/>
      <c r="AF12" s="560"/>
      <c r="AG12" s="561"/>
      <c r="AH12" s="559" t="s">
        <v>70</v>
      </c>
      <c r="AI12" s="560"/>
      <c r="AJ12" s="560"/>
      <c r="AK12" s="560"/>
      <c r="AL12" s="562"/>
      <c r="AM12" s="504" t="s">
        <v>71</v>
      </c>
      <c r="AN12" s="407"/>
      <c r="AO12" s="407"/>
      <c r="AP12" s="407"/>
      <c r="AQ12" s="407"/>
      <c r="AR12" s="407"/>
      <c r="AS12" s="407"/>
      <c r="AT12" s="408"/>
      <c r="AU12" s="484" t="s">
        <v>34</v>
      </c>
      <c r="AV12" s="485"/>
      <c r="AW12" s="485"/>
      <c r="AX12" s="485"/>
      <c r="AY12" s="413" t="s">
        <v>72</v>
      </c>
      <c r="AZ12" s="414"/>
      <c r="BA12" s="414"/>
      <c r="BB12" s="414"/>
      <c r="BC12" s="414"/>
      <c r="BD12" s="414"/>
      <c r="BE12" s="414"/>
      <c r="BF12" s="414"/>
      <c r="BG12" s="414"/>
      <c r="BH12" s="414"/>
      <c r="BI12" s="414"/>
      <c r="BJ12" s="414"/>
      <c r="BK12" s="414"/>
      <c r="BL12" s="414"/>
      <c r="BM12" s="415"/>
      <c r="BN12" s="433">
        <v>0</v>
      </c>
      <c r="BO12" s="434"/>
      <c r="BP12" s="434"/>
      <c r="BQ12" s="434"/>
      <c r="BR12" s="434"/>
      <c r="BS12" s="434"/>
      <c r="BT12" s="434"/>
      <c r="BU12" s="435"/>
      <c r="BV12" s="433">
        <v>0</v>
      </c>
      <c r="BW12" s="434"/>
      <c r="BX12" s="434"/>
      <c r="BY12" s="434"/>
      <c r="BZ12" s="434"/>
      <c r="CA12" s="434"/>
      <c r="CB12" s="434"/>
      <c r="CC12" s="435"/>
      <c r="CD12" s="442" t="s">
        <v>73</v>
      </c>
      <c r="CE12" s="443"/>
      <c r="CF12" s="443"/>
      <c r="CG12" s="443"/>
      <c r="CH12" s="443"/>
      <c r="CI12" s="443"/>
      <c r="CJ12" s="443"/>
      <c r="CK12" s="443"/>
      <c r="CL12" s="443"/>
      <c r="CM12" s="443"/>
      <c r="CN12" s="443"/>
      <c r="CO12" s="443"/>
      <c r="CP12" s="443"/>
      <c r="CQ12" s="443"/>
      <c r="CR12" s="443"/>
      <c r="CS12" s="444"/>
      <c r="CT12" s="539" t="s">
        <v>66</v>
      </c>
      <c r="CU12" s="540"/>
      <c r="CV12" s="540"/>
      <c r="CW12" s="540"/>
      <c r="CX12" s="540"/>
      <c r="CY12" s="540"/>
      <c r="CZ12" s="540"/>
      <c r="DA12" s="541"/>
      <c r="DB12" s="539" t="s">
        <v>66</v>
      </c>
      <c r="DC12" s="540"/>
      <c r="DD12" s="540"/>
      <c r="DE12" s="540"/>
      <c r="DF12" s="540"/>
      <c r="DG12" s="540"/>
      <c r="DH12" s="540"/>
      <c r="DI12" s="541"/>
      <c r="DJ12" s="41"/>
      <c r="DK12" s="41"/>
      <c r="DL12" s="41"/>
      <c r="DM12" s="41"/>
      <c r="DN12" s="41"/>
      <c r="DO12" s="41"/>
    </row>
    <row r="13" spans="1:119" ht="18.75" customHeight="1" x14ac:dyDescent="0.2">
      <c r="A13" s="42"/>
      <c r="B13" s="545"/>
      <c r="C13" s="546"/>
      <c r="D13" s="546"/>
      <c r="E13" s="546"/>
      <c r="F13" s="546"/>
      <c r="G13" s="546"/>
      <c r="H13" s="546"/>
      <c r="I13" s="546"/>
      <c r="J13" s="546"/>
      <c r="K13" s="547"/>
      <c r="L13" s="52"/>
      <c r="M13" s="527" t="s">
        <v>74</v>
      </c>
      <c r="N13" s="528"/>
      <c r="O13" s="528"/>
      <c r="P13" s="528"/>
      <c r="Q13" s="529"/>
      <c r="R13" s="530">
        <v>26144</v>
      </c>
      <c r="S13" s="531"/>
      <c r="T13" s="531"/>
      <c r="U13" s="531"/>
      <c r="V13" s="532"/>
      <c r="W13" s="515" t="s">
        <v>75</v>
      </c>
      <c r="X13" s="448"/>
      <c r="Y13" s="448"/>
      <c r="Z13" s="448"/>
      <c r="AA13" s="448"/>
      <c r="AB13" s="449"/>
      <c r="AC13" s="409">
        <v>307</v>
      </c>
      <c r="AD13" s="410"/>
      <c r="AE13" s="410"/>
      <c r="AF13" s="410"/>
      <c r="AG13" s="411"/>
      <c r="AH13" s="409">
        <v>349</v>
      </c>
      <c r="AI13" s="410"/>
      <c r="AJ13" s="410"/>
      <c r="AK13" s="410"/>
      <c r="AL13" s="412"/>
      <c r="AM13" s="504" t="s">
        <v>76</v>
      </c>
      <c r="AN13" s="407"/>
      <c r="AO13" s="407"/>
      <c r="AP13" s="407"/>
      <c r="AQ13" s="407"/>
      <c r="AR13" s="407"/>
      <c r="AS13" s="407"/>
      <c r="AT13" s="408"/>
      <c r="AU13" s="484" t="s">
        <v>58</v>
      </c>
      <c r="AV13" s="485"/>
      <c r="AW13" s="485"/>
      <c r="AX13" s="485"/>
      <c r="AY13" s="413" t="s">
        <v>77</v>
      </c>
      <c r="AZ13" s="414"/>
      <c r="BA13" s="414"/>
      <c r="BB13" s="414"/>
      <c r="BC13" s="414"/>
      <c r="BD13" s="414"/>
      <c r="BE13" s="414"/>
      <c r="BF13" s="414"/>
      <c r="BG13" s="414"/>
      <c r="BH13" s="414"/>
      <c r="BI13" s="414"/>
      <c r="BJ13" s="414"/>
      <c r="BK13" s="414"/>
      <c r="BL13" s="414"/>
      <c r="BM13" s="415"/>
      <c r="BN13" s="433">
        <v>-218217</v>
      </c>
      <c r="BO13" s="434"/>
      <c r="BP13" s="434"/>
      <c r="BQ13" s="434"/>
      <c r="BR13" s="434"/>
      <c r="BS13" s="434"/>
      <c r="BT13" s="434"/>
      <c r="BU13" s="435"/>
      <c r="BV13" s="433">
        <v>28660</v>
      </c>
      <c r="BW13" s="434"/>
      <c r="BX13" s="434"/>
      <c r="BY13" s="434"/>
      <c r="BZ13" s="434"/>
      <c r="CA13" s="434"/>
      <c r="CB13" s="434"/>
      <c r="CC13" s="435"/>
      <c r="CD13" s="442" t="s">
        <v>78</v>
      </c>
      <c r="CE13" s="443"/>
      <c r="CF13" s="443"/>
      <c r="CG13" s="443"/>
      <c r="CH13" s="443"/>
      <c r="CI13" s="443"/>
      <c r="CJ13" s="443"/>
      <c r="CK13" s="443"/>
      <c r="CL13" s="443"/>
      <c r="CM13" s="443"/>
      <c r="CN13" s="443"/>
      <c r="CO13" s="443"/>
      <c r="CP13" s="443"/>
      <c r="CQ13" s="443"/>
      <c r="CR13" s="443"/>
      <c r="CS13" s="444"/>
      <c r="CT13" s="403">
        <v>9.1999999999999993</v>
      </c>
      <c r="CU13" s="404"/>
      <c r="CV13" s="404"/>
      <c r="CW13" s="404"/>
      <c r="CX13" s="404"/>
      <c r="CY13" s="404"/>
      <c r="CZ13" s="404"/>
      <c r="DA13" s="405"/>
      <c r="DB13" s="403">
        <v>9</v>
      </c>
      <c r="DC13" s="404"/>
      <c r="DD13" s="404"/>
      <c r="DE13" s="404"/>
      <c r="DF13" s="404"/>
      <c r="DG13" s="404"/>
      <c r="DH13" s="404"/>
      <c r="DI13" s="405"/>
      <c r="DJ13" s="41"/>
      <c r="DK13" s="41"/>
      <c r="DL13" s="41"/>
      <c r="DM13" s="41"/>
      <c r="DN13" s="41"/>
      <c r="DO13" s="41"/>
    </row>
    <row r="14" spans="1:119" ht="18.75" customHeight="1" thickBot="1" x14ac:dyDescent="0.25">
      <c r="A14" s="42"/>
      <c r="B14" s="545"/>
      <c r="C14" s="546"/>
      <c r="D14" s="546"/>
      <c r="E14" s="546"/>
      <c r="F14" s="546"/>
      <c r="G14" s="546"/>
      <c r="H14" s="546"/>
      <c r="I14" s="546"/>
      <c r="J14" s="546"/>
      <c r="K14" s="547"/>
      <c r="L14" s="520" t="s">
        <v>79</v>
      </c>
      <c r="M14" s="537"/>
      <c r="N14" s="537"/>
      <c r="O14" s="537"/>
      <c r="P14" s="537"/>
      <c r="Q14" s="538"/>
      <c r="R14" s="530">
        <v>26473</v>
      </c>
      <c r="S14" s="531"/>
      <c r="T14" s="531"/>
      <c r="U14" s="531"/>
      <c r="V14" s="532"/>
      <c r="W14" s="533"/>
      <c r="X14" s="451"/>
      <c r="Y14" s="451"/>
      <c r="Z14" s="451"/>
      <c r="AA14" s="451"/>
      <c r="AB14" s="452"/>
      <c r="AC14" s="523">
        <v>2.4</v>
      </c>
      <c r="AD14" s="524"/>
      <c r="AE14" s="524"/>
      <c r="AF14" s="524"/>
      <c r="AG14" s="525"/>
      <c r="AH14" s="523">
        <v>2.8</v>
      </c>
      <c r="AI14" s="524"/>
      <c r="AJ14" s="524"/>
      <c r="AK14" s="524"/>
      <c r="AL14" s="526"/>
      <c r="AM14" s="504"/>
      <c r="AN14" s="407"/>
      <c r="AO14" s="407"/>
      <c r="AP14" s="407"/>
      <c r="AQ14" s="407"/>
      <c r="AR14" s="407"/>
      <c r="AS14" s="407"/>
      <c r="AT14" s="408"/>
      <c r="AU14" s="484"/>
      <c r="AV14" s="485"/>
      <c r="AW14" s="485"/>
      <c r="AX14" s="485"/>
      <c r="AY14" s="413"/>
      <c r="AZ14" s="414"/>
      <c r="BA14" s="414"/>
      <c r="BB14" s="414"/>
      <c r="BC14" s="414"/>
      <c r="BD14" s="414"/>
      <c r="BE14" s="414"/>
      <c r="BF14" s="414"/>
      <c r="BG14" s="414"/>
      <c r="BH14" s="414"/>
      <c r="BI14" s="414"/>
      <c r="BJ14" s="414"/>
      <c r="BK14" s="414"/>
      <c r="BL14" s="414"/>
      <c r="BM14" s="415"/>
      <c r="BN14" s="433"/>
      <c r="BO14" s="434"/>
      <c r="BP14" s="434"/>
      <c r="BQ14" s="434"/>
      <c r="BR14" s="434"/>
      <c r="BS14" s="434"/>
      <c r="BT14" s="434"/>
      <c r="BU14" s="435"/>
      <c r="BV14" s="433"/>
      <c r="BW14" s="434"/>
      <c r="BX14" s="434"/>
      <c r="BY14" s="434"/>
      <c r="BZ14" s="434"/>
      <c r="CA14" s="434"/>
      <c r="CB14" s="434"/>
      <c r="CC14" s="435"/>
      <c r="CD14" s="439" t="s">
        <v>80</v>
      </c>
      <c r="CE14" s="440"/>
      <c r="CF14" s="440"/>
      <c r="CG14" s="440"/>
      <c r="CH14" s="440"/>
      <c r="CI14" s="440"/>
      <c r="CJ14" s="440"/>
      <c r="CK14" s="440"/>
      <c r="CL14" s="440"/>
      <c r="CM14" s="440"/>
      <c r="CN14" s="440"/>
      <c r="CO14" s="440"/>
      <c r="CP14" s="440"/>
      <c r="CQ14" s="440"/>
      <c r="CR14" s="440"/>
      <c r="CS14" s="441"/>
      <c r="CT14" s="534">
        <v>56.3</v>
      </c>
      <c r="CU14" s="535"/>
      <c r="CV14" s="535"/>
      <c r="CW14" s="535"/>
      <c r="CX14" s="535"/>
      <c r="CY14" s="535"/>
      <c r="CZ14" s="535"/>
      <c r="DA14" s="536"/>
      <c r="DB14" s="534">
        <v>59.2</v>
      </c>
      <c r="DC14" s="535"/>
      <c r="DD14" s="535"/>
      <c r="DE14" s="535"/>
      <c r="DF14" s="535"/>
      <c r="DG14" s="535"/>
      <c r="DH14" s="535"/>
      <c r="DI14" s="536"/>
      <c r="DJ14" s="41"/>
      <c r="DK14" s="41"/>
      <c r="DL14" s="41"/>
      <c r="DM14" s="41"/>
      <c r="DN14" s="41"/>
      <c r="DO14" s="41"/>
    </row>
    <row r="15" spans="1:119" ht="18.75" customHeight="1" x14ac:dyDescent="0.2">
      <c r="A15" s="42"/>
      <c r="B15" s="545"/>
      <c r="C15" s="546"/>
      <c r="D15" s="546"/>
      <c r="E15" s="546"/>
      <c r="F15" s="546"/>
      <c r="G15" s="546"/>
      <c r="H15" s="546"/>
      <c r="I15" s="546"/>
      <c r="J15" s="546"/>
      <c r="K15" s="547"/>
      <c r="L15" s="52"/>
      <c r="M15" s="527" t="s">
        <v>74</v>
      </c>
      <c r="N15" s="528"/>
      <c r="O15" s="528"/>
      <c r="P15" s="528"/>
      <c r="Q15" s="529"/>
      <c r="R15" s="530">
        <v>26097</v>
      </c>
      <c r="S15" s="531"/>
      <c r="T15" s="531"/>
      <c r="U15" s="531"/>
      <c r="V15" s="532"/>
      <c r="W15" s="515" t="s">
        <v>81</v>
      </c>
      <c r="X15" s="448"/>
      <c r="Y15" s="448"/>
      <c r="Z15" s="448"/>
      <c r="AA15" s="448"/>
      <c r="AB15" s="449"/>
      <c r="AC15" s="409">
        <v>3679</v>
      </c>
      <c r="AD15" s="410"/>
      <c r="AE15" s="410"/>
      <c r="AF15" s="410"/>
      <c r="AG15" s="411"/>
      <c r="AH15" s="409">
        <v>3412</v>
      </c>
      <c r="AI15" s="410"/>
      <c r="AJ15" s="410"/>
      <c r="AK15" s="410"/>
      <c r="AL15" s="412"/>
      <c r="AM15" s="504"/>
      <c r="AN15" s="407"/>
      <c r="AO15" s="407"/>
      <c r="AP15" s="407"/>
      <c r="AQ15" s="407"/>
      <c r="AR15" s="407"/>
      <c r="AS15" s="407"/>
      <c r="AT15" s="408"/>
      <c r="AU15" s="484"/>
      <c r="AV15" s="485"/>
      <c r="AW15" s="485"/>
      <c r="AX15" s="485"/>
      <c r="AY15" s="425" t="s">
        <v>82</v>
      </c>
      <c r="AZ15" s="426"/>
      <c r="BA15" s="426"/>
      <c r="BB15" s="426"/>
      <c r="BC15" s="426"/>
      <c r="BD15" s="426"/>
      <c r="BE15" s="426"/>
      <c r="BF15" s="426"/>
      <c r="BG15" s="426"/>
      <c r="BH15" s="426"/>
      <c r="BI15" s="426"/>
      <c r="BJ15" s="426"/>
      <c r="BK15" s="426"/>
      <c r="BL15" s="426"/>
      <c r="BM15" s="427"/>
      <c r="BN15" s="428">
        <v>3965401</v>
      </c>
      <c r="BO15" s="429"/>
      <c r="BP15" s="429"/>
      <c r="BQ15" s="429"/>
      <c r="BR15" s="429"/>
      <c r="BS15" s="429"/>
      <c r="BT15" s="429"/>
      <c r="BU15" s="430"/>
      <c r="BV15" s="428">
        <v>3854264</v>
      </c>
      <c r="BW15" s="429"/>
      <c r="BX15" s="429"/>
      <c r="BY15" s="429"/>
      <c r="BZ15" s="429"/>
      <c r="CA15" s="429"/>
      <c r="CB15" s="429"/>
      <c r="CC15" s="430"/>
      <c r="CD15" s="517" t="s">
        <v>83</v>
      </c>
      <c r="CE15" s="518"/>
      <c r="CF15" s="518"/>
      <c r="CG15" s="518"/>
      <c r="CH15" s="518"/>
      <c r="CI15" s="518"/>
      <c r="CJ15" s="518"/>
      <c r="CK15" s="518"/>
      <c r="CL15" s="518"/>
      <c r="CM15" s="518"/>
      <c r="CN15" s="518"/>
      <c r="CO15" s="518"/>
      <c r="CP15" s="518"/>
      <c r="CQ15" s="518"/>
      <c r="CR15" s="518"/>
      <c r="CS15" s="519"/>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2">
      <c r="A16" s="42"/>
      <c r="B16" s="545"/>
      <c r="C16" s="546"/>
      <c r="D16" s="546"/>
      <c r="E16" s="546"/>
      <c r="F16" s="546"/>
      <c r="G16" s="546"/>
      <c r="H16" s="546"/>
      <c r="I16" s="546"/>
      <c r="J16" s="546"/>
      <c r="K16" s="547"/>
      <c r="L16" s="520" t="s">
        <v>84</v>
      </c>
      <c r="M16" s="521"/>
      <c r="N16" s="521"/>
      <c r="O16" s="521"/>
      <c r="P16" s="521"/>
      <c r="Q16" s="522"/>
      <c r="R16" s="512" t="s">
        <v>85</v>
      </c>
      <c r="S16" s="513"/>
      <c r="T16" s="513"/>
      <c r="U16" s="513"/>
      <c r="V16" s="514"/>
      <c r="W16" s="533"/>
      <c r="X16" s="451"/>
      <c r="Y16" s="451"/>
      <c r="Z16" s="451"/>
      <c r="AA16" s="451"/>
      <c r="AB16" s="452"/>
      <c r="AC16" s="523">
        <v>28.9</v>
      </c>
      <c r="AD16" s="524"/>
      <c r="AE16" s="524"/>
      <c r="AF16" s="524"/>
      <c r="AG16" s="525"/>
      <c r="AH16" s="523">
        <v>27.6</v>
      </c>
      <c r="AI16" s="524"/>
      <c r="AJ16" s="524"/>
      <c r="AK16" s="524"/>
      <c r="AL16" s="526"/>
      <c r="AM16" s="504"/>
      <c r="AN16" s="407"/>
      <c r="AO16" s="407"/>
      <c r="AP16" s="407"/>
      <c r="AQ16" s="407"/>
      <c r="AR16" s="407"/>
      <c r="AS16" s="407"/>
      <c r="AT16" s="408"/>
      <c r="AU16" s="484"/>
      <c r="AV16" s="485"/>
      <c r="AW16" s="485"/>
      <c r="AX16" s="485"/>
      <c r="AY16" s="413" t="s">
        <v>86</v>
      </c>
      <c r="AZ16" s="414"/>
      <c r="BA16" s="414"/>
      <c r="BB16" s="414"/>
      <c r="BC16" s="414"/>
      <c r="BD16" s="414"/>
      <c r="BE16" s="414"/>
      <c r="BF16" s="414"/>
      <c r="BG16" s="414"/>
      <c r="BH16" s="414"/>
      <c r="BI16" s="414"/>
      <c r="BJ16" s="414"/>
      <c r="BK16" s="414"/>
      <c r="BL16" s="414"/>
      <c r="BM16" s="415"/>
      <c r="BN16" s="433">
        <v>6070711</v>
      </c>
      <c r="BO16" s="434"/>
      <c r="BP16" s="434"/>
      <c r="BQ16" s="434"/>
      <c r="BR16" s="434"/>
      <c r="BS16" s="434"/>
      <c r="BT16" s="434"/>
      <c r="BU16" s="435"/>
      <c r="BV16" s="433">
        <v>5932016</v>
      </c>
      <c r="BW16" s="434"/>
      <c r="BX16" s="434"/>
      <c r="BY16" s="434"/>
      <c r="BZ16" s="434"/>
      <c r="CA16" s="434"/>
      <c r="CB16" s="434"/>
      <c r="CC16" s="435"/>
      <c r="CD16" s="56"/>
      <c r="CE16" s="431"/>
      <c r="CF16" s="431"/>
      <c r="CG16" s="431"/>
      <c r="CH16" s="431"/>
      <c r="CI16" s="431"/>
      <c r="CJ16" s="431"/>
      <c r="CK16" s="431"/>
      <c r="CL16" s="431"/>
      <c r="CM16" s="431"/>
      <c r="CN16" s="431"/>
      <c r="CO16" s="431"/>
      <c r="CP16" s="431"/>
      <c r="CQ16" s="431"/>
      <c r="CR16" s="431"/>
      <c r="CS16" s="432"/>
      <c r="CT16" s="403"/>
      <c r="CU16" s="404"/>
      <c r="CV16" s="404"/>
      <c r="CW16" s="404"/>
      <c r="CX16" s="404"/>
      <c r="CY16" s="404"/>
      <c r="CZ16" s="404"/>
      <c r="DA16" s="405"/>
      <c r="DB16" s="403"/>
      <c r="DC16" s="404"/>
      <c r="DD16" s="404"/>
      <c r="DE16" s="404"/>
      <c r="DF16" s="404"/>
      <c r="DG16" s="404"/>
      <c r="DH16" s="404"/>
      <c r="DI16" s="405"/>
      <c r="DJ16" s="41"/>
      <c r="DK16" s="41"/>
      <c r="DL16" s="41"/>
      <c r="DM16" s="41"/>
      <c r="DN16" s="41"/>
      <c r="DO16" s="41"/>
    </row>
    <row r="17" spans="1:119" ht="18.75" customHeight="1" thickBot="1" x14ac:dyDescent="0.25">
      <c r="A17" s="42"/>
      <c r="B17" s="548"/>
      <c r="C17" s="549"/>
      <c r="D17" s="549"/>
      <c r="E17" s="549"/>
      <c r="F17" s="549"/>
      <c r="G17" s="549"/>
      <c r="H17" s="549"/>
      <c r="I17" s="549"/>
      <c r="J17" s="549"/>
      <c r="K17" s="550"/>
      <c r="L17" s="57"/>
      <c r="M17" s="509" t="s">
        <v>87</v>
      </c>
      <c r="N17" s="510"/>
      <c r="O17" s="510"/>
      <c r="P17" s="510"/>
      <c r="Q17" s="511"/>
      <c r="R17" s="512" t="s">
        <v>88</v>
      </c>
      <c r="S17" s="513"/>
      <c r="T17" s="513"/>
      <c r="U17" s="513"/>
      <c r="V17" s="514"/>
      <c r="W17" s="515" t="s">
        <v>89</v>
      </c>
      <c r="X17" s="448"/>
      <c r="Y17" s="448"/>
      <c r="Z17" s="448"/>
      <c r="AA17" s="448"/>
      <c r="AB17" s="449"/>
      <c r="AC17" s="409">
        <v>8758</v>
      </c>
      <c r="AD17" s="410"/>
      <c r="AE17" s="410"/>
      <c r="AF17" s="410"/>
      <c r="AG17" s="411"/>
      <c r="AH17" s="409">
        <v>8592</v>
      </c>
      <c r="AI17" s="410"/>
      <c r="AJ17" s="410"/>
      <c r="AK17" s="410"/>
      <c r="AL17" s="412"/>
      <c r="AM17" s="504"/>
      <c r="AN17" s="407"/>
      <c r="AO17" s="407"/>
      <c r="AP17" s="407"/>
      <c r="AQ17" s="407"/>
      <c r="AR17" s="407"/>
      <c r="AS17" s="407"/>
      <c r="AT17" s="408"/>
      <c r="AU17" s="484"/>
      <c r="AV17" s="485"/>
      <c r="AW17" s="485"/>
      <c r="AX17" s="485"/>
      <c r="AY17" s="413" t="s">
        <v>90</v>
      </c>
      <c r="AZ17" s="414"/>
      <c r="BA17" s="414"/>
      <c r="BB17" s="414"/>
      <c r="BC17" s="414"/>
      <c r="BD17" s="414"/>
      <c r="BE17" s="414"/>
      <c r="BF17" s="414"/>
      <c r="BG17" s="414"/>
      <c r="BH17" s="414"/>
      <c r="BI17" s="414"/>
      <c r="BJ17" s="414"/>
      <c r="BK17" s="414"/>
      <c r="BL17" s="414"/>
      <c r="BM17" s="415"/>
      <c r="BN17" s="433">
        <v>5160608</v>
      </c>
      <c r="BO17" s="434"/>
      <c r="BP17" s="434"/>
      <c r="BQ17" s="434"/>
      <c r="BR17" s="434"/>
      <c r="BS17" s="434"/>
      <c r="BT17" s="434"/>
      <c r="BU17" s="435"/>
      <c r="BV17" s="433">
        <v>4980583</v>
      </c>
      <c r="BW17" s="434"/>
      <c r="BX17" s="434"/>
      <c r="BY17" s="434"/>
      <c r="BZ17" s="434"/>
      <c r="CA17" s="434"/>
      <c r="CB17" s="434"/>
      <c r="CC17" s="435"/>
      <c r="CD17" s="56"/>
      <c r="CE17" s="431"/>
      <c r="CF17" s="431"/>
      <c r="CG17" s="431"/>
      <c r="CH17" s="431"/>
      <c r="CI17" s="431"/>
      <c r="CJ17" s="431"/>
      <c r="CK17" s="431"/>
      <c r="CL17" s="431"/>
      <c r="CM17" s="431"/>
      <c r="CN17" s="431"/>
      <c r="CO17" s="431"/>
      <c r="CP17" s="431"/>
      <c r="CQ17" s="431"/>
      <c r="CR17" s="431"/>
      <c r="CS17" s="432"/>
      <c r="CT17" s="403"/>
      <c r="CU17" s="404"/>
      <c r="CV17" s="404"/>
      <c r="CW17" s="404"/>
      <c r="CX17" s="404"/>
      <c r="CY17" s="404"/>
      <c r="CZ17" s="404"/>
      <c r="DA17" s="405"/>
      <c r="DB17" s="403"/>
      <c r="DC17" s="404"/>
      <c r="DD17" s="404"/>
      <c r="DE17" s="404"/>
      <c r="DF17" s="404"/>
      <c r="DG17" s="404"/>
      <c r="DH17" s="404"/>
      <c r="DI17" s="405"/>
      <c r="DJ17" s="41"/>
      <c r="DK17" s="41"/>
      <c r="DL17" s="41"/>
      <c r="DM17" s="41"/>
      <c r="DN17" s="41"/>
      <c r="DO17" s="41"/>
    </row>
    <row r="18" spans="1:119" ht="18.75" customHeight="1" thickBot="1" x14ac:dyDescent="0.25">
      <c r="A18" s="42"/>
      <c r="B18" s="486" t="s">
        <v>91</v>
      </c>
      <c r="C18" s="487"/>
      <c r="D18" s="487"/>
      <c r="E18" s="488"/>
      <c r="F18" s="488"/>
      <c r="G18" s="488"/>
      <c r="H18" s="488"/>
      <c r="I18" s="488"/>
      <c r="J18" s="488"/>
      <c r="K18" s="488"/>
      <c r="L18" s="505">
        <v>158.4</v>
      </c>
      <c r="M18" s="505"/>
      <c r="N18" s="505"/>
      <c r="O18" s="505"/>
      <c r="P18" s="505"/>
      <c r="Q18" s="505"/>
      <c r="R18" s="506"/>
      <c r="S18" s="506"/>
      <c r="T18" s="506"/>
      <c r="U18" s="506"/>
      <c r="V18" s="507"/>
      <c r="W18" s="500"/>
      <c r="X18" s="501"/>
      <c r="Y18" s="501"/>
      <c r="Z18" s="501"/>
      <c r="AA18" s="501"/>
      <c r="AB18" s="516"/>
      <c r="AC18" s="397">
        <v>68.7</v>
      </c>
      <c r="AD18" s="398"/>
      <c r="AE18" s="398"/>
      <c r="AF18" s="398"/>
      <c r="AG18" s="508"/>
      <c r="AH18" s="397">
        <v>69.599999999999994</v>
      </c>
      <c r="AI18" s="398"/>
      <c r="AJ18" s="398"/>
      <c r="AK18" s="398"/>
      <c r="AL18" s="399"/>
      <c r="AM18" s="504"/>
      <c r="AN18" s="407"/>
      <c r="AO18" s="407"/>
      <c r="AP18" s="407"/>
      <c r="AQ18" s="407"/>
      <c r="AR18" s="407"/>
      <c r="AS18" s="407"/>
      <c r="AT18" s="408"/>
      <c r="AU18" s="484"/>
      <c r="AV18" s="485"/>
      <c r="AW18" s="485"/>
      <c r="AX18" s="485"/>
      <c r="AY18" s="413" t="s">
        <v>92</v>
      </c>
      <c r="AZ18" s="414"/>
      <c r="BA18" s="414"/>
      <c r="BB18" s="414"/>
      <c r="BC18" s="414"/>
      <c r="BD18" s="414"/>
      <c r="BE18" s="414"/>
      <c r="BF18" s="414"/>
      <c r="BG18" s="414"/>
      <c r="BH18" s="414"/>
      <c r="BI18" s="414"/>
      <c r="BJ18" s="414"/>
      <c r="BK18" s="414"/>
      <c r="BL18" s="414"/>
      <c r="BM18" s="415"/>
      <c r="BN18" s="433">
        <v>6325931</v>
      </c>
      <c r="BO18" s="434"/>
      <c r="BP18" s="434"/>
      <c r="BQ18" s="434"/>
      <c r="BR18" s="434"/>
      <c r="BS18" s="434"/>
      <c r="BT18" s="434"/>
      <c r="BU18" s="435"/>
      <c r="BV18" s="433">
        <v>6213444</v>
      </c>
      <c r="BW18" s="434"/>
      <c r="BX18" s="434"/>
      <c r="BY18" s="434"/>
      <c r="BZ18" s="434"/>
      <c r="CA18" s="434"/>
      <c r="CB18" s="434"/>
      <c r="CC18" s="435"/>
      <c r="CD18" s="56"/>
      <c r="CE18" s="431"/>
      <c r="CF18" s="431"/>
      <c r="CG18" s="431"/>
      <c r="CH18" s="431"/>
      <c r="CI18" s="431"/>
      <c r="CJ18" s="431"/>
      <c r="CK18" s="431"/>
      <c r="CL18" s="431"/>
      <c r="CM18" s="431"/>
      <c r="CN18" s="431"/>
      <c r="CO18" s="431"/>
      <c r="CP18" s="431"/>
      <c r="CQ18" s="431"/>
      <c r="CR18" s="431"/>
      <c r="CS18" s="432"/>
      <c r="CT18" s="403"/>
      <c r="CU18" s="404"/>
      <c r="CV18" s="404"/>
      <c r="CW18" s="404"/>
      <c r="CX18" s="404"/>
      <c r="CY18" s="404"/>
      <c r="CZ18" s="404"/>
      <c r="DA18" s="405"/>
      <c r="DB18" s="403"/>
      <c r="DC18" s="404"/>
      <c r="DD18" s="404"/>
      <c r="DE18" s="404"/>
      <c r="DF18" s="404"/>
      <c r="DG18" s="404"/>
      <c r="DH18" s="404"/>
      <c r="DI18" s="405"/>
      <c r="DJ18" s="41"/>
      <c r="DK18" s="41"/>
      <c r="DL18" s="41"/>
      <c r="DM18" s="41"/>
      <c r="DN18" s="41"/>
      <c r="DO18" s="41"/>
    </row>
    <row r="19" spans="1:119" ht="18.75" customHeight="1" thickBot="1" x14ac:dyDescent="0.25">
      <c r="A19" s="42"/>
      <c r="B19" s="486" t="s">
        <v>93</v>
      </c>
      <c r="C19" s="487"/>
      <c r="D19" s="487"/>
      <c r="E19" s="488"/>
      <c r="F19" s="488"/>
      <c r="G19" s="488"/>
      <c r="H19" s="488"/>
      <c r="I19" s="488"/>
      <c r="J19" s="488"/>
      <c r="K19" s="488"/>
      <c r="L19" s="489">
        <v>160</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03"/>
      <c r="AM19" s="504"/>
      <c r="AN19" s="407"/>
      <c r="AO19" s="407"/>
      <c r="AP19" s="407"/>
      <c r="AQ19" s="407"/>
      <c r="AR19" s="407"/>
      <c r="AS19" s="407"/>
      <c r="AT19" s="408"/>
      <c r="AU19" s="484"/>
      <c r="AV19" s="485"/>
      <c r="AW19" s="485"/>
      <c r="AX19" s="485"/>
      <c r="AY19" s="413" t="s">
        <v>94</v>
      </c>
      <c r="AZ19" s="414"/>
      <c r="BA19" s="414"/>
      <c r="BB19" s="414"/>
      <c r="BC19" s="414"/>
      <c r="BD19" s="414"/>
      <c r="BE19" s="414"/>
      <c r="BF19" s="414"/>
      <c r="BG19" s="414"/>
      <c r="BH19" s="414"/>
      <c r="BI19" s="414"/>
      <c r="BJ19" s="414"/>
      <c r="BK19" s="414"/>
      <c r="BL19" s="414"/>
      <c r="BM19" s="415"/>
      <c r="BN19" s="433">
        <v>9624859</v>
      </c>
      <c r="BO19" s="434"/>
      <c r="BP19" s="434"/>
      <c r="BQ19" s="434"/>
      <c r="BR19" s="434"/>
      <c r="BS19" s="434"/>
      <c r="BT19" s="434"/>
      <c r="BU19" s="435"/>
      <c r="BV19" s="433">
        <v>9556102</v>
      </c>
      <c r="BW19" s="434"/>
      <c r="BX19" s="434"/>
      <c r="BY19" s="434"/>
      <c r="BZ19" s="434"/>
      <c r="CA19" s="434"/>
      <c r="CB19" s="434"/>
      <c r="CC19" s="435"/>
      <c r="CD19" s="56"/>
      <c r="CE19" s="431"/>
      <c r="CF19" s="431"/>
      <c r="CG19" s="431"/>
      <c r="CH19" s="431"/>
      <c r="CI19" s="431"/>
      <c r="CJ19" s="431"/>
      <c r="CK19" s="431"/>
      <c r="CL19" s="431"/>
      <c r="CM19" s="431"/>
      <c r="CN19" s="431"/>
      <c r="CO19" s="431"/>
      <c r="CP19" s="431"/>
      <c r="CQ19" s="431"/>
      <c r="CR19" s="431"/>
      <c r="CS19" s="432"/>
      <c r="CT19" s="403"/>
      <c r="CU19" s="404"/>
      <c r="CV19" s="404"/>
      <c r="CW19" s="404"/>
      <c r="CX19" s="404"/>
      <c r="CY19" s="404"/>
      <c r="CZ19" s="404"/>
      <c r="DA19" s="405"/>
      <c r="DB19" s="403"/>
      <c r="DC19" s="404"/>
      <c r="DD19" s="404"/>
      <c r="DE19" s="404"/>
      <c r="DF19" s="404"/>
      <c r="DG19" s="404"/>
      <c r="DH19" s="404"/>
      <c r="DI19" s="405"/>
      <c r="DJ19" s="41"/>
      <c r="DK19" s="41"/>
      <c r="DL19" s="41"/>
      <c r="DM19" s="41"/>
      <c r="DN19" s="41"/>
      <c r="DO19" s="41"/>
    </row>
    <row r="20" spans="1:119" ht="18.75" customHeight="1" thickBot="1" x14ac:dyDescent="0.25">
      <c r="A20" s="42"/>
      <c r="B20" s="486" t="s">
        <v>95</v>
      </c>
      <c r="C20" s="487"/>
      <c r="D20" s="487"/>
      <c r="E20" s="488"/>
      <c r="F20" s="488"/>
      <c r="G20" s="488"/>
      <c r="H20" s="488"/>
      <c r="I20" s="488"/>
      <c r="J20" s="488"/>
      <c r="K20" s="488"/>
      <c r="L20" s="489">
        <v>9616</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89"/>
      <c r="AO20" s="389"/>
      <c r="AP20" s="389"/>
      <c r="AQ20" s="389"/>
      <c r="AR20" s="389"/>
      <c r="AS20" s="389"/>
      <c r="AT20" s="390"/>
      <c r="AU20" s="495"/>
      <c r="AV20" s="496"/>
      <c r="AW20" s="496"/>
      <c r="AX20" s="497"/>
      <c r="AY20" s="413"/>
      <c r="AZ20" s="414"/>
      <c r="BA20" s="414"/>
      <c r="BB20" s="414"/>
      <c r="BC20" s="414"/>
      <c r="BD20" s="414"/>
      <c r="BE20" s="414"/>
      <c r="BF20" s="414"/>
      <c r="BG20" s="414"/>
      <c r="BH20" s="414"/>
      <c r="BI20" s="414"/>
      <c r="BJ20" s="414"/>
      <c r="BK20" s="414"/>
      <c r="BL20" s="414"/>
      <c r="BM20" s="415"/>
      <c r="BN20" s="433"/>
      <c r="BO20" s="434"/>
      <c r="BP20" s="434"/>
      <c r="BQ20" s="434"/>
      <c r="BR20" s="434"/>
      <c r="BS20" s="434"/>
      <c r="BT20" s="434"/>
      <c r="BU20" s="435"/>
      <c r="BV20" s="433"/>
      <c r="BW20" s="434"/>
      <c r="BX20" s="434"/>
      <c r="BY20" s="434"/>
      <c r="BZ20" s="434"/>
      <c r="CA20" s="434"/>
      <c r="CB20" s="434"/>
      <c r="CC20" s="435"/>
      <c r="CD20" s="56"/>
      <c r="CE20" s="431"/>
      <c r="CF20" s="431"/>
      <c r="CG20" s="431"/>
      <c r="CH20" s="431"/>
      <c r="CI20" s="431"/>
      <c r="CJ20" s="431"/>
      <c r="CK20" s="431"/>
      <c r="CL20" s="431"/>
      <c r="CM20" s="431"/>
      <c r="CN20" s="431"/>
      <c r="CO20" s="431"/>
      <c r="CP20" s="431"/>
      <c r="CQ20" s="431"/>
      <c r="CR20" s="431"/>
      <c r="CS20" s="432"/>
      <c r="CT20" s="403"/>
      <c r="CU20" s="404"/>
      <c r="CV20" s="404"/>
      <c r="CW20" s="404"/>
      <c r="CX20" s="404"/>
      <c r="CY20" s="404"/>
      <c r="CZ20" s="404"/>
      <c r="DA20" s="405"/>
      <c r="DB20" s="403"/>
      <c r="DC20" s="404"/>
      <c r="DD20" s="404"/>
      <c r="DE20" s="404"/>
      <c r="DF20" s="404"/>
      <c r="DG20" s="404"/>
      <c r="DH20" s="404"/>
      <c r="DI20" s="405"/>
      <c r="DJ20" s="41"/>
      <c r="DK20" s="41"/>
      <c r="DL20" s="41"/>
      <c r="DM20" s="41"/>
      <c r="DN20" s="41"/>
      <c r="DO20" s="41"/>
    </row>
    <row r="21" spans="1:119" ht="18.75" customHeight="1" x14ac:dyDescent="0.2">
      <c r="A21" s="42"/>
      <c r="B21" s="464" t="s">
        <v>96</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413"/>
      <c r="AZ21" s="414"/>
      <c r="BA21" s="414"/>
      <c r="BB21" s="414"/>
      <c r="BC21" s="414"/>
      <c r="BD21" s="414"/>
      <c r="BE21" s="414"/>
      <c r="BF21" s="414"/>
      <c r="BG21" s="414"/>
      <c r="BH21" s="414"/>
      <c r="BI21" s="414"/>
      <c r="BJ21" s="414"/>
      <c r="BK21" s="414"/>
      <c r="BL21" s="414"/>
      <c r="BM21" s="415"/>
      <c r="BN21" s="433"/>
      <c r="BO21" s="434"/>
      <c r="BP21" s="434"/>
      <c r="BQ21" s="434"/>
      <c r="BR21" s="434"/>
      <c r="BS21" s="434"/>
      <c r="BT21" s="434"/>
      <c r="BU21" s="435"/>
      <c r="BV21" s="433"/>
      <c r="BW21" s="434"/>
      <c r="BX21" s="434"/>
      <c r="BY21" s="434"/>
      <c r="BZ21" s="434"/>
      <c r="CA21" s="434"/>
      <c r="CB21" s="434"/>
      <c r="CC21" s="435"/>
      <c r="CD21" s="56"/>
      <c r="CE21" s="431"/>
      <c r="CF21" s="431"/>
      <c r="CG21" s="431"/>
      <c r="CH21" s="431"/>
      <c r="CI21" s="431"/>
      <c r="CJ21" s="431"/>
      <c r="CK21" s="431"/>
      <c r="CL21" s="431"/>
      <c r="CM21" s="431"/>
      <c r="CN21" s="431"/>
      <c r="CO21" s="431"/>
      <c r="CP21" s="431"/>
      <c r="CQ21" s="431"/>
      <c r="CR21" s="431"/>
      <c r="CS21" s="432"/>
      <c r="CT21" s="403"/>
      <c r="CU21" s="404"/>
      <c r="CV21" s="404"/>
      <c r="CW21" s="404"/>
      <c r="CX21" s="404"/>
      <c r="CY21" s="404"/>
      <c r="CZ21" s="404"/>
      <c r="DA21" s="405"/>
      <c r="DB21" s="403"/>
      <c r="DC21" s="404"/>
      <c r="DD21" s="404"/>
      <c r="DE21" s="404"/>
      <c r="DF21" s="404"/>
      <c r="DG21" s="404"/>
      <c r="DH21" s="404"/>
      <c r="DI21" s="405"/>
      <c r="DJ21" s="41"/>
      <c r="DK21" s="41"/>
      <c r="DL21" s="41"/>
      <c r="DM21" s="41"/>
      <c r="DN21" s="41"/>
      <c r="DO21" s="41"/>
    </row>
    <row r="22" spans="1:119" ht="18.75" customHeight="1" thickBot="1" x14ac:dyDescent="0.25">
      <c r="A22" s="42"/>
      <c r="B22" s="467" t="s">
        <v>97</v>
      </c>
      <c r="C22" s="468"/>
      <c r="D22" s="469"/>
      <c r="E22" s="476" t="s">
        <v>26</v>
      </c>
      <c r="F22" s="448"/>
      <c r="G22" s="448"/>
      <c r="H22" s="448"/>
      <c r="I22" s="448"/>
      <c r="J22" s="448"/>
      <c r="K22" s="449"/>
      <c r="L22" s="476" t="s">
        <v>98</v>
      </c>
      <c r="M22" s="448"/>
      <c r="N22" s="448"/>
      <c r="O22" s="448"/>
      <c r="P22" s="449"/>
      <c r="Q22" s="458" t="s">
        <v>99</v>
      </c>
      <c r="R22" s="459"/>
      <c r="S22" s="459"/>
      <c r="T22" s="459"/>
      <c r="U22" s="459"/>
      <c r="V22" s="477"/>
      <c r="W22" s="479" t="s">
        <v>100</v>
      </c>
      <c r="X22" s="468"/>
      <c r="Y22" s="469"/>
      <c r="Z22" s="476" t="s">
        <v>26</v>
      </c>
      <c r="AA22" s="448"/>
      <c r="AB22" s="448"/>
      <c r="AC22" s="448"/>
      <c r="AD22" s="448"/>
      <c r="AE22" s="448"/>
      <c r="AF22" s="448"/>
      <c r="AG22" s="449"/>
      <c r="AH22" s="447" t="s">
        <v>101</v>
      </c>
      <c r="AI22" s="448"/>
      <c r="AJ22" s="448"/>
      <c r="AK22" s="448"/>
      <c r="AL22" s="449"/>
      <c r="AM22" s="447" t="s">
        <v>102</v>
      </c>
      <c r="AN22" s="453"/>
      <c r="AO22" s="453"/>
      <c r="AP22" s="453"/>
      <c r="AQ22" s="453"/>
      <c r="AR22" s="454"/>
      <c r="AS22" s="458" t="s">
        <v>99</v>
      </c>
      <c r="AT22" s="459"/>
      <c r="AU22" s="459"/>
      <c r="AV22" s="459"/>
      <c r="AW22" s="459"/>
      <c r="AX22" s="460"/>
      <c r="AY22" s="400"/>
      <c r="AZ22" s="401"/>
      <c r="BA22" s="401"/>
      <c r="BB22" s="401"/>
      <c r="BC22" s="401"/>
      <c r="BD22" s="401"/>
      <c r="BE22" s="401"/>
      <c r="BF22" s="401"/>
      <c r="BG22" s="401"/>
      <c r="BH22" s="401"/>
      <c r="BI22" s="401"/>
      <c r="BJ22" s="401"/>
      <c r="BK22" s="401"/>
      <c r="BL22" s="401"/>
      <c r="BM22" s="402"/>
      <c r="BN22" s="436"/>
      <c r="BO22" s="437"/>
      <c r="BP22" s="437"/>
      <c r="BQ22" s="437"/>
      <c r="BR22" s="437"/>
      <c r="BS22" s="437"/>
      <c r="BT22" s="437"/>
      <c r="BU22" s="438"/>
      <c r="BV22" s="436"/>
      <c r="BW22" s="437"/>
      <c r="BX22" s="437"/>
      <c r="BY22" s="437"/>
      <c r="BZ22" s="437"/>
      <c r="CA22" s="437"/>
      <c r="CB22" s="437"/>
      <c r="CC22" s="438"/>
      <c r="CD22" s="56"/>
      <c r="CE22" s="431"/>
      <c r="CF22" s="431"/>
      <c r="CG22" s="431"/>
      <c r="CH22" s="431"/>
      <c r="CI22" s="431"/>
      <c r="CJ22" s="431"/>
      <c r="CK22" s="431"/>
      <c r="CL22" s="431"/>
      <c r="CM22" s="431"/>
      <c r="CN22" s="431"/>
      <c r="CO22" s="431"/>
      <c r="CP22" s="431"/>
      <c r="CQ22" s="431"/>
      <c r="CR22" s="431"/>
      <c r="CS22" s="432"/>
      <c r="CT22" s="403"/>
      <c r="CU22" s="404"/>
      <c r="CV22" s="404"/>
      <c r="CW22" s="404"/>
      <c r="CX22" s="404"/>
      <c r="CY22" s="404"/>
      <c r="CZ22" s="404"/>
      <c r="DA22" s="405"/>
      <c r="DB22" s="403"/>
      <c r="DC22" s="404"/>
      <c r="DD22" s="404"/>
      <c r="DE22" s="404"/>
      <c r="DF22" s="404"/>
      <c r="DG22" s="404"/>
      <c r="DH22" s="404"/>
      <c r="DI22" s="405"/>
      <c r="DJ22" s="41"/>
      <c r="DK22" s="41"/>
      <c r="DL22" s="41"/>
      <c r="DM22" s="41"/>
      <c r="DN22" s="41"/>
      <c r="DO22" s="41"/>
    </row>
    <row r="23" spans="1:119" ht="18.75" customHeight="1" x14ac:dyDescent="0.2">
      <c r="A23" s="42"/>
      <c r="B23" s="470"/>
      <c r="C23" s="471"/>
      <c r="D23" s="472"/>
      <c r="E23" s="450"/>
      <c r="F23" s="451"/>
      <c r="G23" s="451"/>
      <c r="H23" s="451"/>
      <c r="I23" s="451"/>
      <c r="J23" s="451"/>
      <c r="K23" s="452"/>
      <c r="L23" s="450"/>
      <c r="M23" s="451"/>
      <c r="N23" s="451"/>
      <c r="O23" s="451"/>
      <c r="P23" s="452"/>
      <c r="Q23" s="461"/>
      <c r="R23" s="462"/>
      <c r="S23" s="462"/>
      <c r="T23" s="462"/>
      <c r="U23" s="462"/>
      <c r="V23" s="478"/>
      <c r="W23" s="480"/>
      <c r="X23" s="471"/>
      <c r="Y23" s="472"/>
      <c r="Z23" s="450"/>
      <c r="AA23" s="451"/>
      <c r="AB23" s="451"/>
      <c r="AC23" s="451"/>
      <c r="AD23" s="451"/>
      <c r="AE23" s="451"/>
      <c r="AF23" s="451"/>
      <c r="AG23" s="452"/>
      <c r="AH23" s="450"/>
      <c r="AI23" s="451"/>
      <c r="AJ23" s="451"/>
      <c r="AK23" s="451"/>
      <c r="AL23" s="452"/>
      <c r="AM23" s="455"/>
      <c r="AN23" s="456"/>
      <c r="AO23" s="456"/>
      <c r="AP23" s="456"/>
      <c r="AQ23" s="456"/>
      <c r="AR23" s="457"/>
      <c r="AS23" s="461"/>
      <c r="AT23" s="462"/>
      <c r="AU23" s="462"/>
      <c r="AV23" s="462"/>
      <c r="AW23" s="462"/>
      <c r="AX23" s="463"/>
      <c r="AY23" s="425" t="s">
        <v>103</v>
      </c>
      <c r="AZ23" s="426"/>
      <c r="BA23" s="426"/>
      <c r="BB23" s="426"/>
      <c r="BC23" s="426"/>
      <c r="BD23" s="426"/>
      <c r="BE23" s="426"/>
      <c r="BF23" s="426"/>
      <c r="BG23" s="426"/>
      <c r="BH23" s="426"/>
      <c r="BI23" s="426"/>
      <c r="BJ23" s="426"/>
      <c r="BK23" s="426"/>
      <c r="BL23" s="426"/>
      <c r="BM23" s="427"/>
      <c r="BN23" s="433">
        <v>18635467</v>
      </c>
      <c r="BO23" s="434"/>
      <c r="BP23" s="434"/>
      <c r="BQ23" s="434"/>
      <c r="BR23" s="434"/>
      <c r="BS23" s="434"/>
      <c r="BT23" s="434"/>
      <c r="BU23" s="435"/>
      <c r="BV23" s="433">
        <v>18344296</v>
      </c>
      <c r="BW23" s="434"/>
      <c r="BX23" s="434"/>
      <c r="BY23" s="434"/>
      <c r="BZ23" s="434"/>
      <c r="CA23" s="434"/>
      <c r="CB23" s="434"/>
      <c r="CC23" s="435"/>
      <c r="CD23" s="56"/>
      <c r="CE23" s="431"/>
      <c r="CF23" s="431"/>
      <c r="CG23" s="431"/>
      <c r="CH23" s="431"/>
      <c r="CI23" s="431"/>
      <c r="CJ23" s="431"/>
      <c r="CK23" s="431"/>
      <c r="CL23" s="431"/>
      <c r="CM23" s="431"/>
      <c r="CN23" s="431"/>
      <c r="CO23" s="431"/>
      <c r="CP23" s="431"/>
      <c r="CQ23" s="431"/>
      <c r="CR23" s="431"/>
      <c r="CS23" s="432"/>
      <c r="CT23" s="403"/>
      <c r="CU23" s="404"/>
      <c r="CV23" s="404"/>
      <c r="CW23" s="404"/>
      <c r="CX23" s="404"/>
      <c r="CY23" s="404"/>
      <c r="CZ23" s="404"/>
      <c r="DA23" s="405"/>
      <c r="DB23" s="403"/>
      <c r="DC23" s="404"/>
      <c r="DD23" s="404"/>
      <c r="DE23" s="404"/>
      <c r="DF23" s="404"/>
      <c r="DG23" s="404"/>
      <c r="DH23" s="404"/>
      <c r="DI23" s="405"/>
      <c r="DJ23" s="41"/>
      <c r="DK23" s="41"/>
      <c r="DL23" s="41"/>
      <c r="DM23" s="41"/>
      <c r="DN23" s="41"/>
      <c r="DO23" s="41"/>
    </row>
    <row r="24" spans="1:119" ht="18.75" customHeight="1" thickBot="1" x14ac:dyDescent="0.25">
      <c r="A24" s="42"/>
      <c r="B24" s="470"/>
      <c r="C24" s="471"/>
      <c r="D24" s="472"/>
      <c r="E24" s="406" t="s">
        <v>104</v>
      </c>
      <c r="F24" s="407"/>
      <c r="G24" s="407"/>
      <c r="H24" s="407"/>
      <c r="I24" s="407"/>
      <c r="J24" s="407"/>
      <c r="K24" s="408"/>
      <c r="L24" s="409">
        <v>1</v>
      </c>
      <c r="M24" s="410"/>
      <c r="N24" s="410"/>
      <c r="O24" s="410"/>
      <c r="P24" s="411"/>
      <c r="Q24" s="409">
        <v>6500</v>
      </c>
      <c r="R24" s="410"/>
      <c r="S24" s="410"/>
      <c r="T24" s="410"/>
      <c r="U24" s="410"/>
      <c r="V24" s="411"/>
      <c r="W24" s="480"/>
      <c r="X24" s="471"/>
      <c r="Y24" s="472"/>
      <c r="Z24" s="406" t="s">
        <v>105</v>
      </c>
      <c r="AA24" s="407"/>
      <c r="AB24" s="407"/>
      <c r="AC24" s="407"/>
      <c r="AD24" s="407"/>
      <c r="AE24" s="407"/>
      <c r="AF24" s="407"/>
      <c r="AG24" s="408"/>
      <c r="AH24" s="409">
        <v>188</v>
      </c>
      <c r="AI24" s="410"/>
      <c r="AJ24" s="410"/>
      <c r="AK24" s="410"/>
      <c r="AL24" s="411"/>
      <c r="AM24" s="409">
        <v>562872</v>
      </c>
      <c r="AN24" s="410"/>
      <c r="AO24" s="410"/>
      <c r="AP24" s="410"/>
      <c r="AQ24" s="410"/>
      <c r="AR24" s="411"/>
      <c r="AS24" s="409">
        <v>2994</v>
      </c>
      <c r="AT24" s="410"/>
      <c r="AU24" s="410"/>
      <c r="AV24" s="410"/>
      <c r="AW24" s="410"/>
      <c r="AX24" s="412"/>
      <c r="AY24" s="400" t="s">
        <v>106</v>
      </c>
      <c r="AZ24" s="401"/>
      <c r="BA24" s="401"/>
      <c r="BB24" s="401"/>
      <c r="BC24" s="401"/>
      <c r="BD24" s="401"/>
      <c r="BE24" s="401"/>
      <c r="BF24" s="401"/>
      <c r="BG24" s="401"/>
      <c r="BH24" s="401"/>
      <c r="BI24" s="401"/>
      <c r="BJ24" s="401"/>
      <c r="BK24" s="401"/>
      <c r="BL24" s="401"/>
      <c r="BM24" s="402"/>
      <c r="BN24" s="433">
        <v>6691902</v>
      </c>
      <c r="BO24" s="434"/>
      <c r="BP24" s="434"/>
      <c r="BQ24" s="434"/>
      <c r="BR24" s="434"/>
      <c r="BS24" s="434"/>
      <c r="BT24" s="434"/>
      <c r="BU24" s="435"/>
      <c r="BV24" s="433">
        <v>6709497</v>
      </c>
      <c r="BW24" s="434"/>
      <c r="BX24" s="434"/>
      <c r="BY24" s="434"/>
      <c r="BZ24" s="434"/>
      <c r="CA24" s="434"/>
      <c r="CB24" s="434"/>
      <c r="CC24" s="435"/>
      <c r="CD24" s="56"/>
      <c r="CE24" s="431"/>
      <c r="CF24" s="431"/>
      <c r="CG24" s="431"/>
      <c r="CH24" s="431"/>
      <c r="CI24" s="431"/>
      <c r="CJ24" s="431"/>
      <c r="CK24" s="431"/>
      <c r="CL24" s="431"/>
      <c r="CM24" s="431"/>
      <c r="CN24" s="431"/>
      <c r="CO24" s="431"/>
      <c r="CP24" s="431"/>
      <c r="CQ24" s="431"/>
      <c r="CR24" s="431"/>
      <c r="CS24" s="432"/>
      <c r="CT24" s="403"/>
      <c r="CU24" s="404"/>
      <c r="CV24" s="404"/>
      <c r="CW24" s="404"/>
      <c r="CX24" s="404"/>
      <c r="CY24" s="404"/>
      <c r="CZ24" s="404"/>
      <c r="DA24" s="405"/>
      <c r="DB24" s="403"/>
      <c r="DC24" s="404"/>
      <c r="DD24" s="404"/>
      <c r="DE24" s="404"/>
      <c r="DF24" s="404"/>
      <c r="DG24" s="404"/>
      <c r="DH24" s="404"/>
      <c r="DI24" s="405"/>
      <c r="DJ24" s="41"/>
      <c r="DK24" s="41"/>
      <c r="DL24" s="41"/>
      <c r="DM24" s="41"/>
      <c r="DN24" s="41"/>
      <c r="DO24" s="41"/>
    </row>
    <row r="25" spans="1:119" s="41" customFormat="1" ht="18.75" customHeight="1" x14ac:dyDescent="0.2">
      <c r="A25" s="42"/>
      <c r="B25" s="470"/>
      <c r="C25" s="471"/>
      <c r="D25" s="472"/>
      <c r="E25" s="406" t="s">
        <v>107</v>
      </c>
      <c r="F25" s="407"/>
      <c r="G25" s="407"/>
      <c r="H25" s="407"/>
      <c r="I25" s="407"/>
      <c r="J25" s="407"/>
      <c r="K25" s="408"/>
      <c r="L25" s="409">
        <v>1</v>
      </c>
      <c r="M25" s="410"/>
      <c r="N25" s="410"/>
      <c r="O25" s="410"/>
      <c r="P25" s="411"/>
      <c r="Q25" s="409">
        <v>5320</v>
      </c>
      <c r="R25" s="410"/>
      <c r="S25" s="410"/>
      <c r="T25" s="410"/>
      <c r="U25" s="410"/>
      <c r="V25" s="411"/>
      <c r="W25" s="480"/>
      <c r="X25" s="471"/>
      <c r="Y25" s="472"/>
      <c r="Z25" s="406" t="s">
        <v>108</v>
      </c>
      <c r="AA25" s="407"/>
      <c r="AB25" s="407"/>
      <c r="AC25" s="407"/>
      <c r="AD25" s="407"/>
      <c r="AE25" s="407"/>
      <c r="AF25" s="407"/>
      <c r="AG25" s="408"/>
      <c r="AH25" s="409" t="s">
        <v>66</v>
      </c>
      <c r="AI25" s="410"/>
      <c r="AJ25" s="410"/>
      <c r="AK25" s="410"/>
      <c r="AL25" s="411"/>
      <c r="AM25" s="409" t="s">
        <v>66</v>
      </c>
      <c r="AN25" s="410"/>
      <c r="AO25" s="410"/>
      <c r="AP25" s="410"/>
      <c r="AQ25" s="410"/>
      <c r="AR25" s="411"/>
      <c r="AS25" s="409" t="s">
        <v>66</v>
      </c>
      <c r="AT25" s="410"/>
      <c r="AU25" s="410"/>
      <c r="AV25" s="410"/>
      <c r="AW25" s="410"/>
      <c r="AX25" s="412"/>
      <c r="AY25" s="425" t="s">
        <v>109</v>
      </c>
      <c r="AZ25" s="426"/>
      <c r="BA25" s="426"/>
      <c r="BB25" s="426"/>
      <c r="BC25" s="426"/>
      <c r="BD25" s="426"/>
      <c r="BE25" s="426"/>
      <c r="BF25" s="426"/>
      <c r="BG25" s="426"/>
      <c r="BH25" s="426"/>
      <c r="BI25" s="426"/>
      <c r="BJ25" s="426"/>
      <c r="BK25" s="426"/>
      <c r="BL25" s="426"/>
      <c r="BM25" s="427"/>
      <c r="BN25" s="428">
        <v>303539</v>
      </c>
      <c r="BO25" s="429"/>
      <c r="BP25" s="429"/>
      <c r="BQ25" s="429"/>
      <c r="BR25" s="429"/>
      <c r="BS25" s="429"/>
      <c r="BT25" s="429"/>
      <c r="BU25" s="430"/>
      <c r="BV25" s="428">
        <v>370788</v>
      </c>
      <c r="BW25" s="429"/>
      <c r="BX25" s="429"/>
      <c r="BY25" s="429"/>
      <c r="BZ25" s="429"/>
      <c r="CA25" s="429"/>
      <c r="CB25" s="429"/>
      <c r="CC25" s="430"/>
      <c r="CD25" s="56"/>
      <c r="CE25" s="431"/>
      <c r="CF25" s="431"/>
      <c r="CG25" s="431"/>
      <c r="CH25" s="431"/>
      <c r="CI25" s="431"/>
      <c r="CJ25" s="431"/>
      <c r="CK25" s="431"/>
      <c r="CL25" s="431"/>
      <c r="CM25" s="431"/>
      <c r="CN25" s="431"/>
      <c r="CO25" s="431"/>
      <c r="CP25" s="431"/>
      <c r="CQ25" s="431"/>
      <c r="CR25" s="431"/>
      <c r="CS25" s="432"/>
      <c r="CT25" s="403"/>
      <c r="CU25" s="404"/>
      <c r="CV25" s="404"/>
      <c r="CW25" s="404"/>
      <c r="CX25" s="404"/>
      <c r="CY25" s="404"/>
      <c r="CZ25" s="404"/>
      <c r="DA25" s="405"/>
      <c r="DB25" s="403"/>
      <c r="DC25" s="404"/>
      <c r="DD25" s="404"/>
      <c r="DE25" s="404"/>
      <c r="DF25" s="404"/>
      <c r="DG25" s="404"/>
      <c r="DH25" s="404"/>
      <c r="DI25" s="405"/>
    </row>
    <row r="26" spans="1:119" s="41" customFormat="1" ht="18.75" customHeight="1" x14ac:dyDescent="0.2">
      <c r="A26" s="42"/>
      <c r="B26" s="470"/>
      <c r="C26" s="471"/>
      <c r="D26" s="472"/>
      <c r="E26" s="406" t="s">
        <v>110</v>
      </c>
      <c r="F26" s="407"/>
      <c r="G26" s="407"/>
      <c r="H26" s="407"/>
      <c r="I26" s="407"/>
      <c r="J26" s="407"/>
      <c r="K26" s="408"/>
      <c r="L26" s="409">
        <v>1</v>
      </c>
      <c r="M26" s="410"/>
      <c r="N26" s="410"/>
      <c r="O26" s="410"/>
      <c r="P26" s="411"/>
      <c r="Q26" s="409">
        <v>4810</v>
      </c>
      <c r="R26" s="410"/>
      <c r="S26" s="410"/>
      <c r="T26" s="410"/>
      <c r="U26" s="410"/>
      <c r="V26" s="411"/>
      <c r="W26" s="480"/>
      <c r="X26" s="471"/>
      <c r="Y26" s="472"/>
      <c r="Z26" s="406" t="s">
        <v>111</v>
      </c>
      <c r="AA26" s="445"/>
      <c r="AB26" s="445"/>
      <c r="AC26" s="445"/>
      <c r="AD26" s="445"/>
      <c r="AE26" s="445"/>
      <c r="AF26" s="445"/>
      <c r="AG26" s="446"/>
      <c r="AH26" s="409">
        <v>6</v>
      </c>
      <c r="AI26" s="410"/>
      <c r="AJ26" s="410"/>
      <c r="AK26" s="410"/>
      <c r="AL26" s="411"/>
      <c r="AM26" s="409">
        <v>16302</v>
      </c>
      <c r="AN26" s="410"/>
      <c r="AO26" s="410"/>
      <c r="AP26" s="410"/>
      <c r="AQ26" s="410"/>
      <c r="AR26" s="411"/>
      <c r="AS26" s="409">
        <v>2717</v>
      </c>
      <c r="AT26" s="410"/>
      <c r="AU26" s="410"/>
      <c r="AV26" s="410"/>
      <c r="AW26" s="410"/>
      <c r="AX26" s="412"/>
      <c r="AY26" s="442" t="s">
        <v>112</v>
      </c>
      <c r="AZ26" s="443"/>
      <c r="BA26" s="443"/>
      <c r="BB26" s="443"/>
      <c r="BC26" s="443"/>
      <c r="BD26" s="443"/>
      <c r="BE26" s="443"/>
      <c r="BF26" s="443"/>
      <c r="BG26" s="443"/>
      <c r="BH26" s="443"/>
      <c r="BI26" s="443"/>
      <c r="BJ26" s="443"/>
      <c r="BK26" s="443"/>
      <c r="BL26" s="443"/>
      <c r="BM26" s="444"/>
      <c r="BN26" s="433" t="s">
        <v>66</v>
      </c>
      <c r="BO26" s="434"/>
      <c r="BP26" s="434"/>
      <c r="BQ26" s="434"/>
      <c r="BR26" s="434"/>
      <c r="BS26" s="434"/>
      <c r="BT26" s="434"/>
      <c r="BU26" s="435"/>
      <c r="BV26" s="433" t="s">
        <v>66</v>
      </c>
      <c r="BW26" s="434"/>
      <c r="BX26" s="434"/>
      <c r="BY26" s="434"/>
      <c r="BZ26" s="434"/>
      <c r="CA26" s="434"/>
      <c r="CB26" s="434"/>
      <c r="CC26" s="435"/>
      <c r="CD26" s="56"/>
      <c r="CE26" s="431"/>
      <c r="CF26" s="431"/>
      <c r="CG26" s="431"/>
      <c r="CH26" s="431"/>
      <c r="CI26" s="431"/>
      <c r="CJ26" s="431"/>
      <c r="CK26" s="431"/>
      <c r="CL26" s="431"/>
      <c r="CM26" s="431"/>
      <c r="CN26" s="431"/>
      <c r="CO26" s="431"/>
      <c r="CP26" s="431"/>
      <c r="CQ26" s="431"/>
      <c r="CR26" s="431"/>
      <c r="CS26" s="432"/>
      <c r="CT26" s="403"/>
      <c r="CU26" s="404"/>
      <c r="CV26" s="404"/>
      <c r="CW26" s="404"/>
      <c r="CX26" s="404"/>
      <c r="CY26" s="404"/>
      <c r="CZ26" s="404"/>
      <c r="DA26" s="405"/>
      <c r="DB26" s="403"/>
      <c r="DC26" s="404"/>
      <c r="DD26" s="404"/>
      <c r="DE26" s="404"/>
      <c r="DF26" s="404"/>
      <c r="DG26" s="404"/>
      <c r="DH26" s="404"/>
      <c r="DI26" s="405"/>
    </row>
    <row r="27" spans="1:119" ht="18.75" customHeight="1" thickBot="1" x14ac:dyDescent="0.25">
      <c r="A27" s="42"/>
      <c r="B27" s="470"/>
      <c r="C27" s="471"/>
      <c r="D27" s="472"/>
      <c r="E27" s="406" t="s">
        <v>113</v>
      </c>
      <c r="F27" s="407"/>
      <c r="G27" s="407"/>
      <c r="H27" s="407"/>
      <c r="I27" s="407"/>
      <c r="J27" s="407"/>
      <c r="K27" s="408"/>
      <c r="L27" s="409">
        <v>1</v>
      </c>
      <c r="M27" s="410"/>
      <c r="N27" s="410"/>
      <c r="O27" s="410"/>
      <c r="P27" s="411"/>
      <c r="Q27" s="409">
        <v>2520</v>
      </c>
      <c r="R27" s="410"/>
      <c r="S27" s="410"/>
      <c r="T27" s="410"/>
      <c r="U27" s="410"/>
      <c r="V27" s="411"/>
      <c r="W27" s="480"/>
      <c r="X27" s="471"/>
      <c r="Y27" s="472"/>
      <c r="Z27" s="406" t="s">
        <v>114</v>
      </c>
      <c r="AA27" s="407"/>
      <c r="AB27" s="407"/>
      <c r="AC27" s="407"/>
      <c r="AD27" s="407"/>
      <c r="AE27" s="407"/>
      <c r="AF27" s="407"/>
      <c r="AG27" s="408"/>
      <c r="AH27" s="409" t="s">
        <v>66</v>
      </c>
      <c r="AI27" s="410"/>
      <c r="AJ27" s="410"/>
      <c r="AK27" s="410"/>
      <c r="AL27" s="411"/>
      <c r="AM27" s="409" t="s">
        <v>66</v>
      </c>
      <c r="AN27" s="410"/>
      <c r="AO27" s="410"/>
      <c r="AP27" s="410"/>
      <c r="AQ27" s="410"/>
      <c r="AR27" s="411"/>
      <c r="AS27" s="409" t="s">
        <v>66</v>
      </c>
      <c r="AT27" s="410"/>
      <c r="AU27" s="410"/>
      <c r="AV27" s="410"/>
      <c r="AW27" s="410"/>
      <c r="AX27" s="412"/>
      <c r="AY27" s="439" t="s">
        <v>115</v>
      </c>
      <c r="AZ27" s="440"/>
      <c r="BA27" s="440"/>
      <c r="BB27" s="440"/>
      <c r="BC27" s="440"/>
      <c r="BD27" s="440"/>
      <c r="BE27" s="440"/>
      <c r="BF27" s="440"/>
      <c r="BG27" s="440"/>
      <c r="BH27" s="440"/>
      <c r="BI27" s="440"/>
      <c r="BJ27" s="440"/>
      <c r="BK27" s="440"/>
      <c r="BL27" s="440"/>
      <c r="BM27" s="441"/>
      <c r="BN27" s="436">
        <v>606666</v>
      </c>
      <c r="BO27" s="437"/>
      <c r="BP27" s="437"/>
      <c r="BQ27" s="437"/>
      <c r="BR27" s="437"/>
      <c r="BS27" s="437"/>
      <c r="BT27" s="437"/>
      <c r="BU27" s="438"/>
      <c r="BV27" s="436">
        <v>606622</v>
      </c>
      <c r="BW27" s="437"/>
      <c r="BX27" s="437"/>
      <c r="BY27" s="437"/>
      <c r="BZ27" s="437"/>
      <c r="CA27" s="437"/>
      <c r="CB27" s="437"/>
      <c r="CC27" s="438"/>
      <c r="CD27" s="58"/>
      <c r="CE27" s="431"/>
      <c r="CF27" s="431"/>
      <c r="CG27" s="431"/>
      <c r="CH27" s="431"/>
      <c r="CI27" s="431"/>
      <c r="CJ27" s="431"/>
      <c r="CK27" s="431"/>
      <c r="CL27" s="431"/>
      <c r="CM27" s="431"/>
      <c r="CN27" s="431"/>
      <c r="CO27" s="431"/>
      <c r="CP27" s="431"/>
      <c r="CQ27" s="431"/>
      <c r="CR27" s="431"/>
      <c r="CS27" s="432"/>
      <c r="CT27" s="403"/>
      <c r="CU27" s="404"/>
      <c r="CV27" s="404"/>
      <c r="CW27" s="404"/>
      <c r="CX27" s="404"/>
      <c r="CY27" s="404"/>
      <c r="CZ27" s="404"/>
      <c r="DA27" s="405"/>
      <c r="DB27" s="403"/>
      <c r="DC27" s="404"/>
      <c r="DD27" s="404"/>
      <c r="DE27" s="404"/>
      <c r="DF27" s="404"/>
      <c r="DG27" s="404"/>
      <c r="DH27" s="404"/>
      <c r="DI27" s="405"/>
      <c r="DJ27" s="41"/>
      <c r="DK27" s="41"/>
      <c r="DL27" s="41"/>
      <c r="DM27" s="41"/>
      <c r="DN27" s="41"/>
      <c r="DO27" s="41"/>
    </row>
    <row r="28" spans="1:119" ht="18.75" customHeight="1" x14ac:dyDescent="0.2">
      <c r="A28" s="42"/>
      <c r="B28" s="470"/>
      <c r="C28" s="471"/>
      <c r="D28" s="472"/>
      <c r="E28" s="406" t="s">
        <v>116</v>
      </c>
      <c r="F28" s="407"/>
      <c r="G28" s="407"/>
      <c r="H28" s="407"/>
      <c r="I28" s="407"/>
      <c r="J28" s="407"/>
      <c r="K28" s="408"/>
      <c r="L28" s="409">
        <v>1</v>
      </c>
      <c r="M28" s="410"/>
      <c r="N28" s="410"/>
      <c r="O28" s="410"/>
      <c r="P28" s="411"/>
      <c r="Q28" s="409">
        <v>2020</v>
      </c>
      <c r="R28" s="410"/>
      <c r="S28" s="410"/>
      <c r="T28" s="410"/>
      <c r="U28" s="410"/>
      <c r="V28" s="411"/>
      <c r="W28" s="480"/>
      <c r="X28" s="471"/>
      <c r="Y28" s="472"/>
      <c r="Z28" s="406" t="s">
        <v>117</v>
      </c>
      <c r="AA28" s="407"/>
      <c r="AB28" s="407"/>
      <c r="AC28" s="407"/>
      <c r="AD28" s="407"/>
      <c r="AE28" s="407"/>
      <c r="AF28" s="407"/>
      <c r="AG28" s="408"/>
      <c r="AH28" s="409" t="s">
        <v>66</v>
      </c>
      <c r="AI28" s="410"/>
      <c r="AJ28" s="410"/>
      <c r="AK28" s="410"/>
      <c r="AL28" s="411"/>
      <c r="AM28" s="409" t="s">
        <v>66</v>
      </c>
      <c r="AN28" s="410"/>
      <c r="AO28" s="410"/>
      <c r="AP28" s="410"/>
      <c r="AQ28" s="410"/>
      <c r="AR28" s="411"/>
      <c r="AS28" s="409" t="s">
        <v>66</v>
      </c>
      <c r="AT28" s="410"/>
      <c r="AU28" s="410"/>
      <c r="AV28" s="410"/>
      <c r="AW28" s="410"/>
      <c r="AX28" s="412"/>
      <c r="AY28" s="416" t="s">
        <v>118</v>
      </c>
      <c r="AZ28" s="417"/>
      <c r="BA28" s="417"/>
      <c r="BB28" s="418"/>
      <c r="BC28" s="425" t="s">
        <v>119</v>
      </c>
      <c r="BD28" s="426"/>
      <c r="BE28" s="426"/>
      <c r="BF28" s="426"/>
      <c r="BG28" s="426"/>
      <c r="BH28" s="426"/>
      <c r="BI28" s="426"/>
      <c r="BJ28" s="426"/>
      <c r="BK28" s="426"/>
      <c r="BL28" s="426"/>
      <c r="BM28" s="427"/>
      <c r="BN28" s="428">
        <v>1561616</v>
      </c>
      <c r="BO28" s="429"/>
      <c r="BP28" s="429"/>
      <c r="BQ28" s="429"/>
      <c r="BR28" s="429"/>
      <c r="BS28" s="429"/>
      <c r="BT28" s="429"/>
      <c r="BU28" s="430"/>
      <c r="BV28" s="428">
        <v>1559898</v>
      </c>
      <c r="BW28" s="429"/>
      <c r="BX28" s="429"/>
      <c r="BY28" s="429"/>
      <c r="BZ28" s="429"/>
      <c r="CA28" s="429"/>
      <c r="CB28" s="429"/>
      <c r="CC28" s="430"/>
      <c r="CD28" s="56"/>
      <c r="CE28" s="431"/>
      <c r="CF28" s="431"/>
      <c r="CG28" s="431"/>
      <c r="CH28" s="431"/>
      <c r="CI28" s="431"/>
      <c r="CJ28" s="431"/>
      <c r="CK28" s="431"/>
      <c r="CL28" s="431"/>
      <c r="CM28" s="431"/>
      <c r="CN28" s="431"/>
      <c r="CO28" s="431"/>
      <c r="CP28" s="431"/>
      <c r="CQ28" s="431"/>
      <c r="CR28" s="431"/>
      <c r="CS28" s="432"/>
      <c r="CT28" s="403"/>
      <c r="CU28" s="404"/>
      <c r="CV28" s="404"/>
      <c r="CW28" s="404"/>
      <c r="CX28" s="404"/>
      <c r="CY28" s="404"/>
      <c r="CZ28" s="404"/>
      <c r="DA28" s="405"/>
      <c r="DB28" s="403"/>
      <c r="DC28" s="404"/>
      <c r="DD28" s="404"/>
      <c r="DE28" s="404"/>
      <c r="DF28" s="404"/>
      <c r="DG28" s="404"/>
      <c r="DH28" s="404"/>
      <c r="DI28" s="405"/>
      <c r="DJ28" s="41"/>
      <c r="DK28" s="41"/>
      <c r="DL28" s="41"/>
      <c r="DM28" s="41"/>
      <c r="DN28" s="41"/>
      <c r="DO28" s="41"/>
    </row>
    <row r="29" spans="1:119" ht="18.75" customHeight="1" x14ac:dyDescent="0.2">
      <c r="A29" s="42"/>
      <c r="B29" s="470"/>
      <c r="C29" s="471"/>
      <c r="D29" s="472"/>
      <c r="E29" s="406" t="s">
        <v>120</v>
      </c>
      <c r="F29" s="407"/>
      <c r="G29" s="407"/>
      <c r="H29" s="407"/>
      <c r="I29" s="407"/>
      <c r="J29" s="407"/>
      <c r="K29" s="408"/>
      <c r="L29" s="409">
        <v>14</v>
      </c>
      <c r="M29" s="410"/>
      <c r="N29" s="410"/>
      <c r="O29" s="410"/>
      <c r="P29" s="411"/>
      <c r="Q29" s="409">
        <v>1740</v>
      </c>
      <c r="R29" s="410"/>
      <c r="S29" s="410"/>
      <c r="T29" s="410"/>
      <c r="U29" s="410"/>
      <c r="V29" s="411"/>
      <c r="W29" s="481"/>
      <c r="X29" s="482"/>
      <c r="Y29" s="483"/>
      <c r="Z29" s="406" t="s">
        <v>121</v>
      </c>
      <c r="AA29" s="407"/>
      <c r="AB29" s="407"/>
      <c r="AC29" s="407"/>
      <c r="AD29" s="407"/>
      <c r="AE29" s="407"/>
      <c r="AF29" s="407"/>
      <c r="AG29" s="408"/>
      <c r="AH29" s="409">
        <v>188</v>
      </c>
      <c r="AI29" s="410"/>
      <c r="AJ29" s="410"/>
      <c r="AK29" s="410"/>
      <c r="AL29" s="411"/>
      <c r="AM29" s="409">
        <v>562872</v>
      </c>
      <c r="AN29" s="410"/>
      <c r="AO29" s="410"/>
      <c r="AP29" s="410"/>
      <c r="AQ29" s="410"/>
      <c r="AR29" s="411"/>
      <c r="AS29" s="409">
        <v>2994</v>
      </c>
      <c r="AT29" s="410"/>
      <c r="AU29" s="410"/>
      <c r="AV29" s="410"/>
      <c r="AW29" s="410"/>
      <c r="AX29" s="412"/>
      <c r="AY29" s="419"/>
      <c r="AZ29" s="420"/>
      <c r="BA29" s="420"/>
      <c r="BB29" s="421"/>
      <c r="BC29" s="413" t="s">
        <v>122</v>
      </c>
      <c r="BD29" s="414"/>
      <c r="BE29" s="414"/>
      <c r="BF29" s="414"/>
      <c r="BG29" s="414"/>
      <c r="BH29" s="414"/>
      <c r="BI29" s="414"/>
      <c r="BJ29" s="414"/>
      <c r="BK29" s="414"/>
      <c r="BL29" s="414"/>
      <c r="BM29" s="415"/>
      <c r="BN29" s="433">
        <v>912877</v>
      </c>
      <c r="BO29" s="434"/>
      <c r="BP29" s="434"/>
      <c r="BQ29" s="434"/>
      <c r="BR29" s="434"/>
      <c r="BS29" s="434"/>
      <c r="BT29" s="434"/>
      <c r="BU29" s="435"/>
      <c r="BV29" s="433">
        <v>762111</v>
      </c>
      <c r="BW29" s="434"/>
      <c r="BX29" s="434"/>
      <c r="BY29" s="434"/>
      <c r="BZ29" s="434"/>
      <c r="CA29" s="434"/>
      <c r="CB29" s="434"/>
      <c r="CC29" s="435"/>
      <c r="CD29" s="58"/>
      <c r="CE29" s="431"/>
      <c r="CF29" s="431"/>
      <c r="CG29" s="431"/>
      <c r="CH29" s="431"/>
      <c r="CI29" s="431"/>
      <c r="CJ29" s="431"/>
      <c r="CK29" s="431"/>
      <c r="CL29" s="431"/>
      <c r="CM29" s="431"/>
      <c r="CN29" s="431"/>
      <c r="CO29" s="431"/>
      <c r="CP29" s="431"/>
      <c r="CQ29" s="431"/>
      <c r="CR29" s="431"/>
      <c r="CS29" s="432"/>
      <c r="CT29" s="403"/>
      <c r="CU29" s="404"/>
      <c r="CV29" s="404"/>
      <c r="CW29" s="404"/>
      <c r="CX29" s="404"/>
      <c r="CY29" s="404"/>
      <c r="CZ29" s="404"/>
      <c r="DA29" s="405"/>
      <c r="DB29" s="403"/>
      <c r="DC29" s="404"/>
      <c r="DD29" s="404"/>
      <c r="DE29" s="404"/>
      <c r="DF29" s="404"/>
      <c r="DG29" s="404"/>
      <c r="DH29" s="404"/>
      <c r="DI29" s="405"/>
      <c r="DJ29" s="41"/>
      <c r="DK29" s="41"/>
      <c r="DL29" s="41"/>
      <c r="DM29" s="41"/>
      <c r="DN29" s="41"/>
      <c r="DO29" s="41"/>
    </row>
    <row r="30" spans="1:119" ht="18.75" customHeight="1" thickBot="1" x14ac:dyDescent="0.25">
      <c r="A30" s="42"/>
      <c r="B30" s="473"/>
      <c r="C30" s="474"/>
      <c r="D30" s="475"/>
      <c r="E30" s="388"/>
      <c r="F30" s="389"/>
      <c r="G30" s="389"/>
      <c r="H30" s="389"/>
      <c r="I30" s="389"/>
      <c r="J30" s="389"/>
      <c r="K30" s="390"/>
      <c r="L30" s="391"/>
      <c r="M30" s="392"/>
      <c r="N30" s="392"/>
      <c r="O30" s="392"/>
      <c r="P30" s="393"/>
      <c r="Q30" s="391"/>
      <c r="R30" s="392"/>
      <c r="S30" s="392"/>
      <c r="T30" s="392"/>
      <c r="U30" s="392"/>
      <c r="V30" s="393"/>
      <c r="W30" s="394" t="s">
        <v>123</v>
      </c>
      <c r="X30" s="395"/>
      <c r="Y30" s="395"/>
      <c r="Z30" s="395"/>
      <c r="AA30" s="395"/>
      <c r="AB30" s="395"/>
      <c r="AC30" s="395"/>
      <c r="AD30" s="395"/>
      <c r="AE30" s="395"/>
      <c r="AF30" s="395"/>
      <c r="AG30" s="396"/>
      <c r="AH30" s="397">
        <v>96.7</v>
      </c>
      <c r="AI30" s="398"/>
      <c r="AJ30" s="398"/>
      <c r="AK30" s="398"/>
      <c r="AL30" s="398"/>
      <c r="AM30" s="398"/>
      <c r="AN30" s="398"/>
      <c r="AO30" s="398"/>
      <c r="AP30" s="398"/>
      <c r="AQ30" s="398"/>
      <c r="AR30" s="398"/>
      <c r="AS30" s="398"/>
      <c r="AT30" s="398"/>
      <c r="AU30" s="398"/>
      <c r="AV30" s="398"/>
      <c r="AW30" s="398"/>
      <c r="AX30" s="399"/>
      <c r="AY30" s="422"/>
      <c r="AZ30" s="423"/>
      <c r="BA30" s="423"/>
      <c r="BB30" s="424"/>
      <c r="BC30" s="400" t="s">
        <v>124</v>
      </c>
      <c r="BD30" s="401"/>
      <c r="BE30" s="401"/>
      <c r="BF30" s="401"/>
      <c r="BG30" s="401"/>
      <c r="BH30" s="401"/>
      <c r="BI30" s="401"/>
      <c r="BJ30" s="401"/>
      <c r="BK30" s="401"/>
      <c r="BL30" s="401"/>
      <c r="BM30" s="402"/>
      <c r="BN30" s="436">
        <v>4176449</v>
      </c>
      <c r="BO30" s="437"/>
      <c r="BP30" s="437"/>
      <c r="BQ30" s="437"/>
      <c r="BR30" s="437"/>
      <c r="BS30" s="437"/>
      <c r="BT30" s="437"/>
      <c r="BU30" s="438"/>
      <c r="BV30" s="436">
        <v>3855374</v>
      </c>
      <c r="BW30" s="437"/>
      <c r="BX30" s="437"/>
      <c r="BY30" s="437"/>
      <c r="BZ30" s="437"/>
      <c r="CA30" s="437"/>
      <c r="CB30" s="437"/>
      <c r="CC30" s="438"/>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2">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2">
      <c r="A32" s="42"/>
      <c r="B32" s="68"/>
      <c r="C32" s="69" t="s">
        <v>125</v>
      </c>
      <c r="D32" s="69"/>
      <c r="E32" s="69"/>
      <c r="F32" s="66"/>
      <c r="G32" s="66"/>
      <c r="H32" s="66"/>
      <c r="I32" s="66"/>
      <c r="J32" s="66"/>
      <c r="K32" s="66"/>
      <c r="L32" s="66"/>
      <c r="M32" s="66"/>
      <c r="N32" s="66"/>
      <c r="O32" s="66"/>
      <c r="P32" s="66"/>
      <c r="Q32" s="66"/>
      <c r="R32" s="66"/>
      <c r="S32" s="66"/>
      <c r="T32" s="66"/>
      <c r="U32" s="66" t="s">
        <v>126</v>
      </c>
      <c r="V32" s="66"/>
      <c r="W32" s="66"/>
      <c r="X32" s="66"/>
      <c r="Y32" s="66"/>
      <c r="Z32" s="66"/>
      <c r="AA32" s="66"/>
      <c r="AB32" s="66"/>
      <c r="AC32" s="66"/>
      <c r="AD32" s="66"/>
      <c r="AE32" s="66"/>
      <c r="AF32" s="66"/>
      <c r="AG32" s="66"/>
      <c r="AH32" s="66"/>
      <c r="AI32" s="66"/>
      <c r="AJ32" s="66"/>
      <c r="AK32" s="66"/>
      <c r="AL32" s="66"/>
      <c r="AM32" s="70" t="s">
        <v>127</v>
      </c>
      <c r="AN32" s="66"/>
      <c r="AO32" s="66"/>
      <c r="AP32" s="66"/>
      <c r="AQ32" s="66"/>
      <c r="AR32" s="66"/>
      <c r="AS32" s="70"/>
      <c r="AT32" s="70"/>
      <c r="AU32" s="70"/>
      <c r="AV32" s="70"/>
      <c r="AW32" s="70"/>
      <c r="AX32" s="70"/>
      <c r="AY32" s="70"/>
      <c r="AZ32" s="70"/>
      <c r="BA32" s="70"/>
      <c r="BB32" s="66"/>
      <c r="BC32" s="70"/>
      <c r="BD32" s="66"/>
      <c r="BE32" s="70" t="s">
        <v>128</v>
      </c>
      <c r="BF32" s="66"/>
      <c r="BG32" s="66"/>
      <c r="BH32" s="66"/>
      <c r="BI32" s="66"/>
      <c r="BJ32" s="70"/>
      <c r="BK32" s="70"/>
      <c r="BL32" s="70"/>
      <c r="BM32" s="70"/>
      <c r="BN32" s="70"/>
      <c r="BO32" s="70"/>
      <c r="BP32" s="70"/>
      <c r="BQ32" s="70"/>
      <c r="BR32" s="66"/>
      <c r="BS32" s="66"/>
      <c r="BT32" s="66"/>
      <c r="BU32" s="66"/>
      <c r="BV32" s="66"/>
      <c r="BW32" s="66" t="s">
        <v>129</v>
      </c>
      <c r="BX32" s="66"/>
      <c r="BY32" s="66"/>
      <c r="BZ32" s="66"/>
      <c r="CA32" s="66"/>
      <c r="CB32" s="70"/>
      <c r="CC32" s="70"/>
      <c r="CD32" s="70"/>
      <c r="CE32" s="70"/>
      <c r="CF32" s="70"/>
      <c r="CG32" s="70"/>
      <c r="CH32" s="70"/>
      <c r="CI32" s="70"/>
      <c r="CJ32" s="70"/>
      <c r="CK32" s="70"/>
      <c r="CL32" s="70"/>
      <c r="CM32" s="70"/>
      <c r="CN32" s="70"/>
      <c r="CO32" s="70" t="s">
        <v>130</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2">
      <c r="A33" s="42"/>
      <c r="B33" s="68"/>
      <c r="C33" s="387" t="s">
        <v>131</v>
      </c>
      <c r="D33" s="387"/>
      <c r="E33" s="386" t="s">
        <v>132</v>
      </c>
      <c r="F33" s="386"/>
      <c r="G33" s="386"/>
      <c r="H33" s="386"/>
      <c r="I33" s="386"/>
      <c r="J33" s="386"/>
      <c r="K33" s="386"/>
      <c r="L33" s="386"/>
      <c r="M33" s="386"/>
      <c r="N33" s="386"/>
      <c r="O33" s="386"/>
      <c r="P33" s="386"/>
      <c r="Q33" s="386"/>
      <c r="R33" s="386"/>
      <c r="S33" s="386"/>
      <c r="T33" s="71"/>
      <c r="U33" s="387" t="s">
        <v>131</v>
      </c>
      <c r="V33" s="387"/>
      <c r="W33" s="386" t="s">
        <v>132</v>
      </c>
      <c r="X33" s="386"/>
      <c r="Y33" s="386"/>
      <c r="Z33" s="386"/>
      <c r="AA33" s="386"/>
      <c r="AB33" s="386"/>
      <c r="AC33" s="386"/>
      <c r="AD33" s="386"/>
      <c r="AE33" s="386"/>
      <c r="AF33" s="386"/>
      <c r="AG33" s="386"/>
      <c r="AH33" s="386"/>
      <c r="AI33" s="386"/>
      <c r="AJ33" s="386"/>
      <c r="AK33" s="386"/>
      <c r="AL33" s="71"/>
      <c r="AM33" s="387" t="s">
        <v>131</v>
      </c>
      <c r="AN33" s="387"/>
      <c r="AO33" s="386" t="s">
        <v>132</v>
      </c>
      <c r="AP33" s="386"/>
      <c r="AQ33" s="386"/>
      <c r="AR33" s="386"/>
      <c r="AS33" s="386"/>
      <c r="AT33" s="386"/>
      <c r="AU33" s="386"/>
      <c r="AV33" s="386"/>
      <c r="AW33" s="386"/>
      <c r="AX33" s="386"/>
      <c r="AY33" s="386"/>
      <c r="AZ33" s="386"/>
      <c r="BA33" s="386"/>
      <c r="BB33" s="386"/>
      <c r="BC33" s="386"/>
      <c r="BD33" s="72"/>
      <c r="BE33" s="386" t="s">
        <v>133</v>
      </c>
      <c r="BF33" s="386"/>
      <c r="BG33" s="386" t="s">
        <v>134</v>
      </c>
      <c r="BH33" s="386"/>
      <c r="BI33" s="386"/>
      <c r="BJ33" s="386"/>
      <c r="BK33" s="386"/>
      <c r="BL33" s="386"/>
      <c r="BM33" s="386"/>
      <c r="BN33" s="386"/>
      <c r="BO33" s="386"/>
      <c r="BP33" s="386"/>
      <c r="BQ33" s="386"/>
      <c r="BR33" s="386"/>
      <c r="BS33" s="386"/>
      <c r="BT33" s="386"/>
      <c r="BU33" s="386"/>
      <c r="BV33" s="72"/>
      <c r="BW33" s="387" t="s">
        <v>133</v>
      </c>
      <c r="BX33" s="387"/>
      <c r="BY33" s="386" t="s">
        <v>135</v>
      </c>
      <c r="BZ33" s="386"/>
      <c r="CA33" s="386"/>
      <c r="CB33" s="386"/>
      <c r="CC33" s="386"/>
      <c r="CD33" s="386"/>
      <c r="CE33" s="386"/>
      <c r="CF33" s="386"/>
      <c r="CG33" s="386"/>
      <c r="CH33" s="386"/>
      <c r="CI33" s="386"/>
      <c r="CJ33" s="386"/>
      <c r="CK33" s="386"/>
      <c r="CL33" s="386"/>
      <c r="CM33" s="386"/>
      <c r="CN33" s="71"/>
      <c r="CO33" s="387" t="s">
        <v>131</v>
      </c>
      <c r="CP33" s="387"/>
      <c r="CQ33" s="386" t="s">
        <v>136</v>
      </c>
      <c r="CR33" s="386"/>
      <c r="CS33" s="386"/>
      <c r="CT33" s="386"/>
      <c r="CU33" s="386"/>
      <c r="CV33" s="386"/>
      <c r="CW33" s="386"/>
      <c r="CX33" s="386"/>
      <c r="CY33" s="386"/>
      <c r="CZ33" s="386"/>
      <c r="DA33" s="386"/>
      <c r="DB33" s="386"/>
      <c r="DC33" s="386"/>
      <c r="DD33" s="386"/>
      <c r="DE33" s="386"/>
      <c r="DF33" s="71"/>
      <c r="DG33" s="385" t="s">
        <v>137</v>
      </c>
      <c r="DH33" s="385"/>
      <c r="DI33" s="73"/>
      <c r="DJ33" s="41"/>
      <c r="DK33" s="41"/>
      <c r="DL33" s="41"/>
      <c r="DM33" s="41"/>
      <c r="DN33" s="41"/>
      <c r="DO33" s="41"/>
    </row>
    <row r="34" spans="1:119" ht="32.25" customHeight="1" x14ac:dyDescent="0.2">
      <c r="A34" s="42"/>
      <c r="B34" s="68"/>
      <c r="C34" s="383">
        <f>IF(E34="","",1)</f>
        <v>1</v>
      </c>
      <c r="D34" s="383"/>
      <c r="E34" s="384" t="str">
        <f>IF('各会計、関係団体の財政状況及び健全化判断比率'!B7="","",'各会計、関係団体の財政状況及び健全化判断比率'!B7)</f>
        <v>一般会計</v>
      </c>
      <c r="F34" s="384"/>
      <c r="G34" s="384"/>
      <c r="H34" s="384"/>
      <c r="I34" s="384"/>
      <c r="J34" s="384"/>
      <c r="K34" s="384"/>
      <c r="L34" s="384"/>
      <c r="M34" s="384"/>
      <c r="N34" s="384"/>
      <c r="O34" s="384"/>
      <c r="P34" s="384"/>
      <c r="Q34" s="384"/>
      <c r="R34" s="384"/>
      <c r="S34" s="384"/>
      <c r="T34" s="69"/>
      <c r="U34" s="383">
        <f>IF(W34="","",MAX(C34:D43)+1)</f>
        <v>10</v>
      </c>
      <c r="V34" s="383"/>
      <c r="W34" s="384" t="str">
        <f>IF('各会計、関係団体の財政状況及び健全化判断比率'!B28="","",'各会計、関係団体の財政状況及び健全化判断比率'!B28)</f>
        <v>国民健康保険特別会計</v>
      </c>
      <c r="X34" s="384"/>
      <c r="Y34" s="384"/>
      <c r="Z34" s="384"/>
      <c r="AA34" s="384"/>
      <c r="AB34" s="384"/>
      <c r="AC34" s="384"/>
      <c r="AD34" s="384"/>
      <c r="AE34" s="384"/>
      <c r="AF34" s="384"/>
      <c r="AG34" s="384"/>
      <c r="AH34" s="384"/>
      <c r="AI34" s="384"/>
      <c r="AJ34" s="384"/>
      <c r="AK34" s="384"/>
      <c r="AL34" s="69"/>
      <c r="AM34" s="383">
        <f>IF(AO34="","",MAX(C34:D43,U34:V43)+1)</f>
        <v>14</v>
      </c>
      <c r="AN34" s="383"/>
      <c r="AO34" s="384" t="str">
        <f>IF('各会計、関係団体の財政状況及び健全化判断比率'!B32="","",'各会計、関係団体の財政状況及び健全化判断比率'!B32)</f>
        <v>水道事業会計</v>
      </c>
      <c r="AP34" s="384"/>
      <c r="AQ34" s="384"/>
      <c r="AR34" s="384"/>
      <c r="AS34" s="384"/>
      <c r="AT34" s="384"/>
      <c r="AU34" s="384"/>
      <c r="AV34" s="384"/>
      <c r="AW34" s="384"/>
      <c r="AX34" s="384"/>
      <c r="AY34" s="384"/>
      <c r="AZ34" s="384"/>
      <c r="BA34" s="384"/>
      <c r="BB34" s="384"/>
      <c r="BC34" s="384"/>
      <c r="BD34" s="69"/>
      <c r="BE34" s="383">
        <f>IF(BG34="","",MAX(C34:D43,U34:V43,AM34:AN43)+1)</f>
        <v>15</v>
      </c>
      <c r="BF34" s="383"/>
      <c r="BG34" s="384" t="str">
        <f>IF('各会計、関係団体の財政状況及び健全化判断比率'!B33="","",'各会計、関係団体の財政状況及び健全化判断比率'!B33)</f>
        <v>河口湖簡易水道事業特別会計</v>
      </c>
      <c r="BH34" s="384"/>
      <c r="BI34" s="384"/>
      <c r="BJ34" s="384"/>
      <c r="BK34" s="384"/>
      <c r="BL34" s="384"/>
      <c r="BM34" s="384"/>
      <c r="BN34" s="384"/>
      <c r="BO34" s="384"/>
      <c r="BP34" s="384"/>
      <c r="BQ34" s="384"/>
      <c r="BR34" s="384"/>
      <c r="BS34" s="384"/>
      <c r="BT34" s="384"/>
      <c r="BU34" s="384"/>
      <c r="BV34" s="69"/>
      <c r="BW34" s="383">
        <f>IF(BY34="","",MAX(C34:D43,U34:V43,AM34:AN43,BE34:BF43)+1)</f>
        <v>20</v>
      </c>
      <c r="BX34" s="383"/>
      <c r="BY34" s="384" t="str">
        <f>IF('各会計、関係団体の財政状況及び健全化判断比率'!B68="","",'各会計、関係団体の財政状況及び健全化判断比率'!B68)</f>
        <v>富士五湖広域行政事務組合（一般会計）</v>
      </c>
      <c r="BZ34" s="384"/>
      <c r="CA34" s="384"/>
      <c r="CB34" s="384"/>
      <c r="CC34" s="384"/>
      <c r="CD34" s="384"/>
      <c r="CE34" s="384"/>
      <c r="CF34" s="384"/>
      <c r="CG34" s="384"/>
      <c r="CH34" s="384"/>
      <c r="CI34" s="384"/>
      <c r="CJ34" s="384"/>
      <c r="CK34" s="384"/>
      <c r="CL34" s="384"/>
      <c r="CM34" s="384"/>
      <c r="CN34" s="69"/>
      <c r="CO34" s="383">
        <f>IF(CQ34="","",MAX(C34:D43,U34:V43,AM34:AN43,BE34:BF43,BW34:BX43)+1)</f>
        <v>30</v>
      </c>
      <c r="CP34" s="383"/>
      <c r="CQ34" s="384" t="str">
        <f>IF('各会計、関係団体の財政状況及び健全化判断比率'!BS7="","",'各会計、関係団体の財政状況及び健全化判断比率'!BS7)</f>
        <v>一般財団法人　富士河口湖ふるさと振興財団</v>
      </c>
      <c r="CR34" s="384"/>
      <c r="CS34" s="384"/>
      <c r="CT34" s="384"/>
      <c r="CU34" s="384"/>
      <c r="CV34" s="384"/>
      <c r="CW34" s="384"/>
      <c r="CX34" s="384"/>
      <c r="CY34" s="384"/>
      <c r="CZ34" s="384"/>
      <c r="DA34" s="384"/>
      <c r="DB34" s="384"/>
      <c r="DC34" s="384"/>
      <c r="DD34" s="384"/>
      <c r="DE34" s="384"/>
      <c r="DF34" s="66"/>
      <c r="DG34" s="382" t="str">
        <f>IF('各会計、関係団体の財政状況及び健全化判断比率'!BR7="","",'各会計、関係団体の財政状況及び健全化判断比率'!BR7)</f>
        <v/>
      </c>
      <c r="DH34" s="382"/>
      <c r="DI34" s="73"/>
      <c r="DJ34" s="41"/>
      <c r="DK34" s="41"/>
      <c r="DL34" s="41"/>
      <c r="DM34" s="41"/>
      <c r="DN34" s="41"/>
      <c r="DO34" s="41"/>
    </row>
    <row r="35" spans="1:119" ht="32.25" customHeight="1" x14ac:dyDescent="0.2">
      <c r="A35" s="42"/>
      <c r="B35" s="68"/>
      <c r="C35" s="383">
        <f>IF(E35="","",C34+1)</f>
        <v>2</v>
      </c>
      <c r="D35" s="383"/>
      <c r="E35" s="384" t="str">
        <f>IF('各会計、関係団体の財政状況及び健全化判断比率'!B8="","",'各会計、関係団体の財政状況及び健全化判断比率'!B8)</f>
        <v>本栖下水道事業特別会計</v>
      </c>
      <c r="F35" s="384"/>
      <c r="G35" s="384"/>
      <c r="H35" s="384"/>
      <c r="I35" s="384"/>
      <c r="J35" s="384"/>
      <c r="K35" s="384"/>
      <c r="L35" s="384"/>
      <c r="M35" s="384"/>
      <c r="N35" s="384"/>
      <c r="O35" s="384"/>
      <c r="P35" s="384"/>
      <c r="Q35" s="384"/>
      <c r="R35" s="384"/>
      <c r="S35" s="384"/>
      <c r="T35" s="69"/>
      <c r="U35" s="383">
        <f>IF(W35="","",U34+1)</f>
        <v>11</v>
      </c>
      <c r="V35" s="383"/>
      <c r="W35" s="384" t="str">
        <f>IF('各会計、関係団体の財政状況及び健全化判断比率'!B29="","",'各会計、関係団体の財政状況及び健全化判断比率'!B29)</f>
        <v>後期高齢者医療特別会計</v>
      </c>
      <c r="X35" s="384"/>
      <c r="Y35" s="384"/>
      <c r="Z35" s="384"/>
      <c r="AA35" s="384"/>
      <c r="AB35" s="384"/>
      <c r="AC35" s="384"/>
      <c r="AD35" s="384"/>
      <c r="AE35" s="384"/>
      <c r="AF35" s="384"/>
      <c r="AG35" s="384"/>
      <c r="AH35" s="384"/>
      <c r="AI35" s="384"/>
      <c r="AJ35" s="384"/>
      <c r="AK35" s="384"/>
      <c r="AL35" s="69"/>
      <c r="AM35" s="383" t="str">
        <f t="shared" ref="AM35:AM43" si="0">IF(AO35="","",AM34+1)</f>
        <v/>
      </c>
      <c r="AN35" s="383"/>
      <c r="AO35" s="384"/>
      <c r="AP35" s="384"/>
      <c r="AQ35" s="384"/>
      <c r="AR35" s="384"/>
      <c r="AS35" s="384"/>
      <c r="AT35" s="384"/>
      <c r="AU35" s="384"/>
      <c r="AV35" s="384"/>
      <c r="AW35" s="384"/>
      <c r="AX35" s="384"/>
      <c r="AY35" s="384"/>
      <c r="AZ35" s="384"/>
      <c r="BA35" s="384"/>
      <c r="BB35" s="384"/>
      <c r="BC35" s="384"/>
      <c r="BD35" s="69"/>
      <c r="BE35" s="383">
        <f t="shared" ref="BE35:BE43" si="1">IF(BG35="","",BE34+1)</f>
        <v>16</v>
      </c>
      <c r="BF35" s="383"/>
      <c r="BG35" s="384" t="str">
        <f>IF('各会計、関係団体の財政状況及び健全化判断比率'!B34="","",'各会計、関係団体の財政状況及び健全化判断比率'!B34)</f>
        <v>足和田簡易水道事業特別会計</v>
      </c>
      <c r="BH35" s="384"/>
      <c r="BI35" s="384"/>
      <c r="BJ35" s="384"/>
      <c r="BK35" s="384"/>
      <c r="BL35" s="384"/>
      <c r="BM35" s="384"/>
      <c r="BN35" s="384"/>
      <c r="BO35" s="384"/>
      <c r="BP35" s="384"/>
      <c r="BQ35" s="384"/>
      <c r="BR35" s="384"/>
      <c r="BS35" s="384"/>
      <c r="BT35" s="384"/>
      <c r="BU35" s="384"/>
      <c r="BV35" s="69"/>
      <c r="BW35" s="383">
        <f t="shared" ref="BW35:BW43" si="2">IF(BY35="","",BW34+1)</f>
        <v>21</v>
      </c>
      <c r="BX35" s="383"/>
      <c r="BY35" s="384" t="str">
        <f>IF('各会計、関係団体の財政状況及び健全化判断比率'!B69="","",'各会計、関係団体の財政状況及び健全化判断比率'!B69)</f>
        <v>富士五湖広域行政事務組合（富士五湖ふるさと振興整備事業特別会計）</v>
      </c>
      <c r="BZ35" s="384"/>
      <c r="CA35" s="384"/>
      <c r="CB35" s="384"/>
      <c r="CC35" s="384"/>
      <c r="CD35" s="384"/>
      <c r="CE35" s="384"/>
      <c r="CF35" s="384"/>
      <c r="CG35" s="384"/>
      <c r="CH35" s="384"/>
      <c r="CI35" s="384"/>
      <c r="CJ35" s="384"/>
      <c r="CK35" s="384"/>
      <c r="CL35" s="384"/>
      <c r="CM35" s="384"/>
      <c r="CN35" s="69"/>
      <c r="CO35" s="383" t="str">
        <f t="shared" ref="CO35:CO43" si="3">IF(CQ35="","",CO34+1)</f>
        <v/>
      </c>
      <c r="CP35" s="383"/>
      <c r="CQ35" s="384" t="str">
        <f>IF('各会計、関係団体の財政状況及び健全化判断比率'!BS8="","",'各会計、関係団体の財政状況及び健全化判断比率'!BS8)</f>
        <v/>
      </c>
      <c r="CR35" s="384"/>
      <c r="CS35" s="384"/>
      <c r="CT35" s="384"/>
      <c r="CU35" s="384"/>
      <c r="CV35" s="384"/>
      <c r="CW35" s="384"/>
      <c r="CX35" s="384"/>
      <c r="CY35" s="384"/>
      <c r="CZ35" s="384"/>
      <c r="DA35" s="384"/>
      <c r="DB35" s="384"/>
      <c r="DC35" s="384"/>
      <c r="DD35" s="384"/>
      <c r="DE35" s="384"/>
      <c r="DF35" s="66"/>
      <c r="DG35" s="382" t="str">
        <f>IF('各会計、関係団体の財政状況及び健全化判断比率'!BR8="","",'各会計、関係団体の財政状況及び健全化判断比率'!BR8)</f>
        <v/>
      </c>
      <c r="DH35" s="382"/>
      <c r="DI35" s="73"/>
      <c r="DJ35" s="41"/>
      <c r="DK35" s="41"/>
      <c r="DL35" s="41"/>
      <c r="DM35" s="41"/>
      <c r="DN35" s="41"/>
      <c r="DO35" s="41"/>
    </row>
    <row r="36" spans="1:119" ht="32.25" customHeight="1" x14ac:dyDescent="0.2">
      <c r="A36" s="42"/>
      <c r="B36" s="68"/>
      <c r="C36" s="383">
        <f>IF(E36="","",C35+1)</f>
        <v>3</v>
      </c>
      <c r="D36" s="383"/>
      <c r="E36" s="384" t="str">
        <f>IF('各会計、関係団体の財政状況及び健全化判断比率'!B9="","",'各会計、関係団体の財政状況及び健全化判断比率'!B9)</f>
        <v>温泉事業特別会計</v>
      </c>
      <c r="F36" s="384"/>
      <c r="G36" s="384"/>
      <c r="H36" s="384"/>
      <c r="I36" s="384"/>
      <c r="J36" s="384"/>
      <c r="K36" s="384"/>
      <c r="L36" s="384"/>
      <c r="M36" s="384"/>
      <c r="N36" s="384"/>
      <c r="O36" s="384"/>
      <c r="P36" s="384"/>
      <c r="Q36" s="384"/>
      <c r="R36" s="384"/>
      <c r="S36" s="384"/>
      <c r="T36" s="69"/>
      <c r="U36" s="383">
        <f t="shared" ref="U36:U43" si="4">IF(W36="","",U35+1)</f>
        <v>12</v>
      </c>
      <c r="V36" s="383"/>
      <c r="W36" s="384" t="str">
        <f>IF('各会計、関係団体の財政状況及び健全化判断比率'!B30="","",'各会計、関係団体の財政状況及び健全化判断比率'!B30)</f>
        <v>介護保険特別会計</v>
      </c>
      <c r="X36" s="384"/>
      <c r="Y36" s="384"/>
      <c r="Z36" s="384"/>
      <c r="AA36" s="384"/>
      <c r="AB36" s="384"/>
      <c r="AC36" s="384"/>
      <c r="AD36" s="384"/>
      <c r="AE36" s="384"/>
      <c r="AF36" s="384"/>
      <c r="AG36" s="384"/>
      <c r="AH36" s="384"/>
      <c r="AI36" s="384"/>
      <c r="AJ36" s="384"/>
      <c r="AK36" s="384"/>
      <c r="AL36" s="69"/>
      <c r="AM36" s="383" t="str">
        <f t="shared" si="0"/>
        <v/>
      </c>
      <c r="AN36" s="383"/>
      <c r="AO36" s="384"/>
      <c r="AP36" s="384"/>
      <c r="AQ36" s="384"/>
      <c r="AR36" s="384"/>
      <c r="AS36" s="384"/>
      <c r="AT36" s="384"/>
      <c r="AU36" s="384"/>
      <c r="AV36" s="384"/>
      <c r="AW36" s="384"/>
      <c r="AX36" s="384"/>
      <c r="AY36" s="384"/>
      <c r="AZ36" s="384"/>
      <c r="BA36" s="384"/>
      <c r="BB36" s="384"/>
      <c r="BC36" s="384"/>
      <c r="BD36" s="69"/>
      <c r="BE36" s="383">
        <f t="shared" si="1"/>
        <v>17</v>
      </c>
      <c r="BF36" s="383"/>
      <c r="BG36" s="384" t="str">
        <f>IF('各会計、関係団体の財政状況及び健全化判断比率'!B35="","",'各会計、関係団体の財政状況及び健全化判断比率'!B35)</f>
        <v>上九一色簡易水道事業特別会計</v>
      </c>
      <c r="BH36" s="384"/>
      <c r="BI36" s="384"/>
      <c r="BJ36" s="384"/>
      <c r="BK36" s="384"/>
      <c r="BL36" s="384"/>
      <c r="BM36" s="384"/>
      <c r="BN36" s="384"/>
      <c r="BO36" s="384"/>
      <c r="BP36" s="384"/>
      <c r="BQ36" s="384"/>
      <c r="BR36" s="384"/>
      <c r="BS36" s="384"/>
      <c r="BT36" s="384"/>
      <c r="BU36" s="384"/>
      <c r="BV36" s="69"/>
      <c r="BW36" s="383">
        <f t="shared" si="2"/>
        <v>22</v>
      </c>
      <c r="BX36" s="383"/>
      <c r="BY36" s="384" t="str">
        <f>IF('各会計、関係団体の財政状況及び健全化判断比率'!B70="","",'各会計、関係団体の財政状況及び健全化判断比率'!B70)</f>
        <v>富士五湖広域行政事務組合（富士五湖聖苑特別会計）</v>
      </c>
      <c r="BZ36" s="384"/>
      <c r="CA36" s="384"/>
      <c r="CB36" s="384"/>
      <c r="CC36" s="384"/>
      <c r="CD36" s="384"/>
      <c r="CE36" s="384"/>
      <c r="CF36" s="384"/>
      <c r="CG36" s="384"/>
      <c r="CH36" s="384"/>
      <c r="CI36" s="384"/>
      <c r="CJ36" s="384"/>
      <c r="CK36" s="384"/>
      <c r="CL36" s="384"/>
      <c r="CM36" s="384"/>
      <c r="CN36" s="69"/>
      <c r="CO36" s="383" t="str">
        <f t="shared" si="3"/>
        <v/>
      </c>
      <c r="CP36" s="383"/>
      <c r="CQ36" s="384" t="str">
        <f>IF('各会計、関係団体の財政状況及び健全化判断比率'!BS9="","",'各会計、関係団体の財政状況及び健全化判断比率'!BS9)</f>
        <v/>
      </c>
      <c r="CR36" s="384"/>
      <c r="CS36" s="384"/>
      <c r="CT36" s="384"/>
      <c r="CU36" s="384"/>
      <c r="CV36" s="384"/>
      <c r="CW36" s="384"/>
      <c r="CX36" s="384"/>
      <c r="CY36" s="384"/>
      <c r="CZ36" s="384"/>
      <c r="DA36" s="384"/>
      <c r="DB36" s="384"/>
      <c r="DC36" s="384"/>
      <c r="DD36" s="384"/>
      <c r="DE36" s="384"/>
      <c r="DF36" s="66"/>
      <c r="DG36" s="382" t="str">
        <f>IF('各会計、関係団体の財政状況及び健全化判断比率'!BR9="","",'各会計、関係団体の財政状況及び健全化判断比率'!BR9)</f>
        <v/>
      </c>
      <c r="DH36" s="382"/>
      <c r="DI36" s="73"/>
      <c r="DJ36" s="41"/>
      <c r="DK36" s="41"/>
      <c r="DL36" s="41"/>
      <c r="DM36" s="41"/>
      <c r="DN36" s="41"/>
      <c r="DO36" s="41"/>
    </row>
    <row r="37" spans="1:119" ht="32.25" customHeight="1" x14ac:dyDescent="0.2">
      <c r="A37" s="42"/>
      <c r="B37" s="68"/>
      <c r="C37" s="383">
        <f>IF(E37="","",C36+1)</f>
        <v>4</v>
      </c>
      <c r="D37" s="383"/>
      <c r="E37" s="384" t="str">
        <f>IF('各会計、関係団体の財政状況及び健全化判断比率'!B10="","",'各会計、関係団体の財政状況及び健全化判断比率'!B10)</f>
        <v>船津公園墓地事業特別会計</v>
      </c>
      <c r="F37" s="384"/>
      <c r="G37" s="384"/>
      <c r="H37" s="384"/>
      <c r="I37" s="384"/>
      <c r="J37" s="384"/>
      <c r="K37" s="384"/>
      <c r="L37" s="384"/>
      <c r="M37" s="384"/>
      <c r="N37" s="384"/>
      <c r="O37" s="384"/>
      <c r="P37" s="384"/>
      <c r="Q37" s="384"/>
      <c r="R37" s="384"/>
      <c r="S37" s="384"/>
      <c r="T37" s="69"/>
      <c r="U37" s="383">
        <f t="shared" si="4"/>
        <v>13</v>
      </c>
      <c r="V37" s="383"/>
      <c r="W37" s="384" t="str">
        <f>IF('各会計、関係団体の財政状況及び健全化判断比率'!B31="","",'各会計、関係団体の財政状況及び健全化判断比率'!B31)</f>
        <v>介護予防支援事業特別会計</v>
      </c>
      <c r="X37" s="384"/>
      <c r="Y37" s="384"/>
      <c r="Z37" s="384"/>
      <c r="AA37" s="384"/>
      <c r="AB37" s="384"/>
      <c r="AC37" s="384"/>
      <c r="AD37" s="384"/>
      <c r="AE37" s="384"/>
      <c r="AF37" s="384"/>
      <c r="AG37" s="384"/>
      <c r="AH37" s="384"/>
      <c r="AI37" s="384"/>
      <c r="AJ37" s="384"/>
      <c r="AK37" s="384"/>
      <c r="AL37" s="69"/>
      <c r="AM37" s="383" t="str">
        <f t="shared" si="0"/>
        <v/>
      </c>
      <c r="AN37" s="383"/>
      <c r="AO37" s="384"/>
      <c r="AP37" s="384"/>
      <c r="AQ37" s="384"/>
      <c r="AR37" s="384"/>
      <c r="AS37" s="384"/>
      <c r="AT37" s="384"/>
      <c r="AU37" s="384"/>
      <c r="AV37" s="384"/>
      <c r="AW37" s="384"/>
      <c r="AX37" s="384"/>
      <c r="AY37" s="384"/>
      <c r="AZ37" s="384"/>
      <c r="BA37" s="384"/>
      <c r="BB37" s="384"/>
      <c r="BC37" s="384"/>
      <c r="BD37" s="69"/>
      <c r="BE37" s="383">
        <f t="shared" si="1"/>
        <v>18</v>
      </c>
      <c r="BF37" s="383"/>
      <c r="BG37" s="384" t="str">
        <f>IF('各会計、関係団体の財政状況及び健全化判断比率'!B36="","",'各会計、関係団体の財政状況及び健全化判断比率'!B36)</f>
        <v>下水道事業特別会計</v>
      </c>
      <c r="BH37" s="384"/>
      <c r="BI37" s="384"/>
      <c r="BJ37" s="384"/>
      <c r="BK37" s="384"/>
      <c r="BL37" s="384"/>
      <c r="BM37" s="384"/>
      <c r="BN37" s="384"/>
      <c r="BO37" s="384"/>
      <c r="BP37" s="384"/>
      <c r="BQ37" s="384"/>
      <c r="BR37" s="384"/>
      <c r="BS37" s="384"/>
      <c r="BT37" s="384"/>
      <c r="BU37" s="384"/>
      <c r="BV37" s="69"/>
      <c r="BW37" s="383">
        <f t="shared" si="2"/>
        <v>23</v>
      </c>
      <c r="BX37" s="383"/>
      <c r="BY37" s="384" t="str">
        <f>IF('各会計、関係団体の財政状況及び健全化判断比率'!B71="","",'各会計、関係団体の財政状況及び健全化判断比率'!B71)</f>
        <v>河口湖南中学校組合（一般会計）</v>
      </c>
      <c r="BZ37" s="384"/>
      <c r="CA37" s="384"/>
      <c r="CB37" s="384"/>
      <c r="CC37" s="384"/>
      <c r="CD37" s="384"/>
      <c r="CE37" s="384"/>
      <c r="CF37" s="384"/>
      <c r="CG37" s="384"/>
      <c r="CH37" s="384"/>
      <c r="CI37" s="384"/>
      <c r="CJ37" s="384"/>
      <c r="CK37" s="384"/>
      <c r="CL37" s="384"/>
      <c r="CM37" s="384"/>
      <c r="CN37" s="69"/>
      <c r="CO37" s="383" t="str">
        <f t="shared" si="3"/>
        <v/>
      </c>
      <c r="CP37" s="383"/>
      <c r="CQ37" s="384" t="str">
        <f>IF('各会計、関係団体の財政状況及び健全化判断比率'!BS10="","",'各会計、関係団体の財政状況及び健全化判断比率'!BS10)</f>
        <v/>
      </c>
      <c r="CR37" s="384"/>
      <c r="CS37" s="384"/>
      <c r="CT37" s="384"/>
      <c r="CU37" s="384"/>
      <c r="CV37" s="384"/>
      <c r="CW37" s="384"/>
      <c r="CX37" s="384"/>
      <c r="CY37" s="384"/>
      <c r="CZ37" s="384"/>
      <c r="DA37" s="384"/>
      <c r="DB37" s="384"/>
      <c r="DC37" s="384"/>
      <c r="DD37" s="384"/>
      <c r="DE37" s="384"/>
      <c r="DF37" s="66"/>
      <c r="DG37" s="382" t="str">
        <f>IF('各会計、関係団体の財政状況及び健全化判断比率'!BR10="","",'各会計、関係団体の財政状況及び健全化判断比率'!BR10)</f>
        <v/>
      </c>
      <c r="DH37" s="382"/>
      <c r="DI37" s="73"/>
      <c r="DJ37" s="41"/>
      <c r="DK37" s="41"/>
      <c r="DL37" s="41"/>
      <c r="DM37" s="41"/>
      <c r="DN37" s="41"/>
      <c r="DO37" s="41"/>
    </row>
    <row r="38" spans="1:119" ht="32.25" customHeight="1" x14ac:dyDescent="0.2">
      <c r="A38" s="42"/>
      <c r="B38" s="68"/>
      <c r="C38" s="383">
        <f t="shared" ref="C38:C43" si="5">IF(E38="","",C37+1)</f>
        <v>5</v>
      </c>
      <c r="D38" s="383"/>
      <c r="E38" s="384" t="str">
        <f>IF('各会計、関係団体の財政状況及び健全化判断比率'!B11="","",'各会計、関係団体の財政状況及び健全化判断比率'!B11)</f>
        <v>小立公園墓地事業特別会計</v>
      </c>
      <c r="F38" s="384"/>
      <c r="G38" s="384"/>
      <c r="H38" s="384"/>
      <c r="I38" s="384"/>
      <c r="J38" s="384"/>
      <c r="K38" s="384"/>
      <c r="L38" s="384"/>
      <c r="M38" s="384"/>
      <c r="N38" s="384"/>
      <c r="O38" s="384"/>
      <c r="P38" s="384"/>
      <c r="Q38" s="384"/>
      <c r="R38" s="384"/>
      <c r="S38" s="384"/>
      <c r="T38" s="69"/>
      <c r="U38" s="383" t="str">
        <f t="shared" si="4"/>
        <v/>
      </c>
      <c r="V38" s="383"/>
      <c r="W38" s="384"/>
      <c r="X38" s="384"/>
      <c r="Y38" s="384"/>
      <c r="Z38" s="384"/>
      <c r="AA38" s="384"/>
      <c r="AB38" s="384"/>
      <c r="AC38" s="384"/>
      <c r="AD38" s="384"/>
      <c r="AE38" s="384"/>
      <c r="AF38" s="384"/>
      <c r="AG38" s="384"/>
      <c r="AH38" s="384"/>
      <c r="AI38" s="384"/>
      <c r="AJ38" s="384"/>
      <c r="AK38" s="384"/>
      <c r="AL38" s="69"/>
      <c r="AM38" s="383" t="str">
        <f t="shared" si="0"/>
        <v/>
      </c>
      <c r="AN38" s="383"/>
      <c r="AO38" s="384"/>
      <c r="AP38" s="384"/>
      <c r="AQ38" s="384"/>
      <c r="AR38" s="384"/>
      <c r="AS38" s="384"/>
      <c r="AT38" s="384"/>
      <c r="AU38" s="384"/>
      <c r="AV38" s="384"/>
      <c r="AW38" s="384"/>
      <c r="AX38" s="384"/>
      <c r="AY38" s="384"/>
      <c r="AZ38" s="384"/>
      <c r="BA38" s="384"/>
      <c r="BB38" s="384"/>
      <c r="BC38" s="384"/>
      <c r="BD38" s="69"/>
      <c r="BE38" s="383">
        <f t="shared" si="1"/>
        <v>19</v>
      </c>
      <c r="BF38" s="383"/>
      <c r="BG38" s="384" t="str">
        <f>IF('各会計、関係団体の財政状況及び健全化判断比率'!B37="","",'各会計、関係団体の財政状況及び健全化判断比率'!B37)</f>
        <v>精進特定環境保全公共下水道事業特別会計</v>
      </c>
      <c r="BH38" s="384"/>
      <c r="BI38" s="384"/>
      <c r="BJ38" s="384"/>
      <c r="BK38" s="384"/>
      <c r="BL38" s="384"/>
      <c r="BM38" s="384"/>
      <c r="BN38" s="384"/>
      <c r="BO38" s="384"/>
      <c r="BP38" s="384"/>
      <c r="BQ38" s="384"/>
      <c r="BR38" s="384"/>
      <c r="BS38" s="384"/>
      <c r="BT38" s="384"/>
      <c r="BU38" s="384"/>
      <c r="BV38" s="69"/>
      <c r="BW38" s="383">
        <f t="shared" si="2"/>
        <v>24</v>
      </c>
      <c r="BX38" s="383"/>
      <c r="BY38" s="384" t="str">
        <f>IF('各会計、関係団体の財政状況及び健全化判断比率'!B72="","",'各会計、関係団体の財政状況及び健全化判断比率'!B72)</f>
        <v>山梨県市町村総合事務組合　一般会計</v>
      </c>
      <c r="BZ38" s="384"/>
      <c r="CA38" s="384"/>
      <c r="CB38" s="384"/>
      <c r="CC38" s="384"/>
      <c r="CD38" s="384"/>
      <c r="CE38" s="384"/>
      <c r="CF38" s="384"/>
      <c r="CG38" s="384"/>
      <c r="CH38" s="384"/>
      <c r="CI38" s="384"/>
      <c r="CJ38" s="384"/>
      <c r="CK38" s="384"/>
      <c r="CL38" s="384"/>
      <c r="CM38" s="384"/>
      <c r="CN38" s="69"/>
      <c r="CO38" s="383" t="str">
        <f t="shared" si="3"/>
        <v/>
      </c>
      <c r="CP38" s="383"/>
      <c r="CQ38" s="384" t="str">
        <f>IF('各会計、関係団体の財政状況及び健全化判断比率'!BS11="","",'各会計、関係団体の財政状況及び健全化判断比率'!BS11)</f>
        <v/>
      </c>
      <c r="CR38" s="384"/>
      <c r="CS38" s="384"/>
      <c r="CT38" s="384"/>
      <c r="CU38" s="384"/>
      <c r="CV38" s="384"/>
      <c r="CW38" s="384"/>
      <c r="CX38" s="384"/>
      <c r="CY38" s="384"/>
      <c r="CZ38" s="384"/>
      <c r="DA38" s="384"/>
      <c r="DB38" s="384"/>
      <c r="DC38" s="384"/>
      <c r="DD38" s="384"/>
      <c r="DE38" s="384"/>
      <c r="DF38" s="66"/>
      <c r="DG38" s="382" t="str">
        <f>IF('各会計、関係団体の財政状況及び健全化判断比率'!BR11="","",'各会計、関係団体の財政状況及び健全化判断比率'!BR11)</f>
        <v/>
      </c>
      <c r="DH38" s="382"/>
      <c r="DI38" s="73"/>
      <c r="DJ38" s="41"/>
      <c r="DK38" s="41"/>
      <c r="DL38" s="41"/>
      <c r="DM38" s="41"/>
      <c r="DN38" s="41"/>
      <c r="DO38" s="41"/>
    </row>
    <row r="39" spans="1:119" ht="32.25" customHeight="1" x14ac:dyDescent="0.2">
      <c r="A39" s="42"/>
      <c r="B39" s="68"/>
      <c r="C39" s="383">
        <f t="shared" si="5"/>
        <v>6</v>
      </c>
      <c r="D39" s="383"/>
      <c r="E39" s="384" t="str">
        <f>IF('各会計、関係団体の財政状況及び健全化判断比率'!B12="","",'各会計、関係団体の財政状況及び健全化判断比率'!B12)</f>
        <v>勝山墓地事業特別会計</v>
      </c>
      <c r="F39" s="384"/>
      <c r="G39" s="384"/>
      <c r="H39" s="384"/>
      <c r="I39" s="384"/>
      <c r="J39" s="384"/>
      <c r="K39" s="384"/>
      <c r="L39" s="384"/>
      <c r="M39" s="384"/>
      <c r="N39" s="384"/>
      <c r="O39" s="384"/>
      <c r="P39" s="384"/>
      <c r="Q39" s="384"/>
      <c r="R39" s="384"/>
      <c r="S39" s="384"/>
      <c r="T39" s="69"/>
      <c r="U39" s="383" t="str">
        <f t="shared" si="4"/>
        <v/>
      </c>
      <c r="V39" s="383"/>
      <c r="W39" s="384"/>
      <c r="X39" s="384"/>
      <c r="Y39" s="384"/>
      <c r="Z39" s="384"/>
      <c r="AA39" s="384"/>
      <c r="AB39" s="384"/>
      <c r="AC39" s="384"/>
      <c r="AD39" s="384"/>
      <c r="AE39" s="384"/>
      <c r="AF39" s="384"/>
      <c r="AG39" s="384"/>
      <c r="AH39" s="384"/>
      <c r="AI39" s="384"/>
      <c r="AJ39" s="384"/>
      <c r="AK39" s="384"/>
      <c r="AL39" s="69"/>
      <c r="AM39" s="383" t="str">
        <f t="shared" si="0"/>
        <v/>
      </c>
      <c r="AN39" s="383"/>
      <c r="AO39" s="384"/>
      <c r="AP39" s="384"/>
      <c r="AQ39" s="384"/>
      <c r="AR39" s="384"/>
      <c r="AS39" s="384"/>
      <c r="AT39" s="384"/>
      <c r="AU39" s="384"/>
      <c r="AV39" s="384"/>
      <c r="AW39" s="384"/>
      <c r="AX39" s="384"/>
      <c r="AY39" s="384"/>
      <c r="AZ39" s="384"/>
      <c r="BA39" s="384"/>
      <c r="BB39" s="384"/>
      <c r="BC39" s="384"/>
      <c r="BD39" s="69"/>
      <c r="BE39" s="383" t="str">
        <f t="shared" si="1"/>
        <v/>
      </c>
      <c r="BF39" s="383"/>
      <c r="BG39" s="384"/>
      <c r="BH39" s="384"/>
      <c r="BI39" s="384"/>
      <c r="BJ39" s="384"/>
      <c r="BK39" s="384"/>
      <c r="BL39" s="384"/>
      <c r="BM39" s="384"/>
      <c r="BN39" s="384"/>
      <c r="BO39" s="384"/>
      <c r="BP39" s="384"/>
      <c r="BQ39" s="384"/>
      <c r="BR39" s="384"/>
      <c r="BS39" s="384"/>
      <c r="BT39" s="384"/>
      <c r="BU39" s="384"/>
      <c r="BV39" s="69"/>
      <c r="BW39" s="383">
        <f t="shared" si="2"/>
        <v>25</v>
      </c>
      <c r="BX39" s="383"/>
      <c r="BY39" s="384" t="str">
        <f>IF('各会計、関係団体の財政状況及び健全化判断比率'!B73="","",'各会計、関係団体の財政状況及び健全化判断比率'!B73)</f>
        <v>山梨県市町村総合事務組合　行政手続きの電子化事業及び会館管理・研修事業特別会計</v>
      </c>
      <c r="BZ39" s="384"/>
      <c r="CA39" s="384"/>
      <c r="CB39" s="384"/>
      <c r="CC39" s="384"/>
      <c r="CD39" s="384"/>
      <c r="CE39" s="384"/>
      <c r="CF39" s="384"/>
      <c r="CG39" s="384"/>
      <c r="CH39" s="384"/>
      <c r="CI39" s="384"/>
      <c r="CJ39" s="384"/>
      <c r="CK39" s="384"/>
      <c r="CL39" s="384"/>
      <c r="CM39" s="384"/>
      <c r="CN39" s="69"/>
      <c r="CO39" s="383" t="str">
        <f t="shared" si="3"/>
        <v/>
      </c>
      <c r="CP39" s="383"/>
      <c r="CQ39" s="384" t="str">
        <f>IF('各会計、関係団体の財政状況及び健全化判断比率'!BS12="","",'各会計、関係団体の財政状況及び健全化判断比率'!BS12)</f>
        <v/>
      </c>
      <c r="CR39" s="384"/>
      <c r="CS39" s="384"/>
      <c r="CT39" s="384"/>
      <c r="CU39" s="384"/>
      <c r="CV39" s="384"/>
      <c r="CW39" s="384"/>
      <c r="CX39" s="384"/>
      <c r="CY39" s="384"/>
      <c r="CZ39" s="384"/>
      <c r="DA39" s="384"/>
      <c r="DB39" s="384"/>
      <c r="DC39" s="384"/>
      <c r="DD39" s="384"/>
      <c r="DE39" s="384"/>
      <c r="DF39" s="66"/>
      <c r="DG39" s="382" t="str">
        <f>IF('各会計、関係団体の財政状況及び健全化判断比率'!BR12="","",'各会計、関係団体の財政状況及び健全化判断比率'!BR12)</f>
        <v/>
      </c>
      <c r="DH39" s="382"/>
      <c r="DI39" s="73"/>
      <c r="DJ39" s="41"/>
      <c r="DK39" s="41"/>
      <c r="DL39" s="41"/>
      <c r="DM39" s="41"/>
      <c r="DN39" s="41"/>
      <c r="DO39" s="41"/>
    </row>
    <row r="40" spans="1:119" ht="32.25" customHeight="1" x14ac:dyDescent="0.2">
      <c r="A40" s="42"/>
      <c r="B40" s="68"/>
      <c r="C40" s="383">
        <f t="shared" si="5"/>
        <v>7</v>
      </c>
      <c r="D40" s="383"/>
      <c r="E40" s="384" t="str">
        <f>IF('各会計、関係団体の財政状況及び健全化判断比率'!B13="","",'各会計、関係団体の財政状況及び健全化判断比率'!B13)</f>
        <v>河口湖治水事業特別会計</v>
      </c>
      <c r="F40" s="384"/>
      <c r="G40" s="384"/>
      <c r="H40" s="384"/>
      <c r="I40" s="384"/>
      <c r="J40" s="384"/>
      <c r="K40" s="384"/>
      <c r="L40" s="384"/>
      <c r="M40" s="384"/>
      <c r="N40" s="384"/>
      <c r="O40" s="384"/>
      <c r="P40" s="384"/>
      <c r="Q40" s="384"/>
      <c r="R40" s="384"/>
      <c r="S40" s="384"/>
      <c r="T40" s="69"/>
      <c r="U40" s="383" t="str">
        <f t="shared" si="4"/>
        <v/>
      </c>
      <c r="V40" s="383"/>
      <c r="W40" s="384"/>
      <c r="X40" s="384"/>
      <c r="Y40" s="384"/>
      <c r="Z40" s="384"/>
      <c r="AA40" s="384"/>
      <c r="AB40" s="384"/>
      <c r="AC40" s="384"/>
      <c r="AD40" s="384"/>
      <c r="AE40" s="384"/>
      <c r="AF40" s="384"/>
      <c r="AG40" s="384"/>
      <c r="AH40" s="384"/>
      <c r="AI40" s="384"/>
      <c r="AJ40" s="384"/>
      <c r="AK40" s="384"/>
      <c r="AL40" s="69"/>
      <c r="AM40" s="383" t="str">
        <f t="shared" si="0"/>
        <v/>
      </c>
      <c r="AN40" s="383"/>
      <c r="AO40" s="384"/>
      <c r="AP40" s="384"/>
      <c r="AQ40" s="384"/>
      <c r="AR40" s="384"/>
      <c r="AS40" s="384"/>
      <c r="AT40" s="384"/>
      <c r="AU40" s="384"/>
      <c r="AV40" s="384"/>
      <c r="AW40" s="384"/>
      <c r="AX40" s="384"/>
      <c r="AY40" s="384"/>
      <c r="AZ40" s="384"/>
      <c r="BA40" s="384"/>
      <c r="BB40" s="384"/>
      <c r="BC40" s="384"/>
      <c r="BD40" s="69"/>
      <c r="BE40" s="383" t="str">
        <f t="shared" si="1"/>
        <v/>
      </c>
      <c r="BF40" s="383"/>
      <c r="BG40" s="384"/>
      <c r="BH40" s="384"/>
      <c r="BI40" s="384"/>
      <c r="BJ40" s="384"/>
      <c r="BK40" s="384"/>
      <c r="BL40" s="384"/>
      <c r="BM40" s="384"/>
      <c r="BN40" s="384"/>
      <c r="BO40" s="384"/>
      <c r="BP40" s="384"/>
      <c r="BQ40" s="384"/>
      <c r="BR40" s="384"/>
      <c r="BS40" s="384"/>
      <c r="BT40" s="384"/>
      <c r="BU40" s="384"/>
      <c r="BV40" s="69"/>
      <c r="BW40" s="383">
        <f t="shared" si="2"/>
        <v>26</v>
      </c>
      <c r="BX40" s="383"/>
      <c r="BY40" s="384" t="str">
        <f>IF('各会計、関係団体の財政状況及び健全化判断比率'!B74="","",'各会計、関係団体の財政状況及び健全化判断比率'!B74)</f>
        <v>山梨県市町村総合事務組合　一般廃棄物最終処分場事業特別会計</v>
      </c>
      <c r="BZ40" s="384"/>
      <c r="CA40" s="384"/>
      <c r="CB40" s="384"/>
      <c r="CC40" s="384"/>
      <c r="CD40" s="384"/>
      <c r="CE40" s="384"/>
      <c r="CF40" s="384"/>
      <c r="CG40" s="384"/>
      <c r="CH40" s="384"/>
      <c r="CI40" s="384"/>
      <c r="CJ40" s="384"/>
      <c r="CK40" s="384"/>
      <c r="CL40" s="384"/>
      <c r="CM40" s="384"/>
      <c r="CN40" s="69"/>
      <c r="CO40" s="383" t="str">
        <f t="shared" si="3"/>
        <v/>
      </c>
      <c r="CP40" s="383"/>
      <c r="CQ40" s="384" t="str">
        <f>IF('各会計、関係団体の財政状況及び健全化判断比率'!BS13="","",'各会計、関係団体の財政状況及び健全化判断比率'!BS13)</f>
        <v/>
      </c>
      <c r="CR40" s="384"/>
      <c r="CS40" s="384"/>
      <c r="CT40" s="384"/>
      <c r="CU40" s="384"/>
      <c r="CV40" s="384"/>
      <c r="CW40" s="384"/>
      <c r="CX40" s="384"/>
      <c r="CY40" s="384"/>
      <c r="CZ40" s="384"/>
      <c r="DA40" s="384"/>
      <c r="DB40" s="384"/>
      <c r="DC40" s="384"/>
      <c r="DD40" s="384"/>
      <c r="DE40" s="384"/>
      <c r="DF40" s="66"/>
      <c r="DG40" s="382" t="str">
        <f>IF('各会計、関係団体の財政状況及び健全化判断比率'!BR13="","",'各会計、関係団体の財政状況及び健全化判断比率'!BR13)</f>
        <v/>
      </c>
      <c r="DH40" s="382"/>
      <c r="DI40" s="73"/>
      <c r="DJ40" s="41"/>
      <c r="DK40" s="41"/>
      <c r="DL40" s="41"/>
      <c r="DM40" s="41"/>
      <c r="DN40" s="41"/>
      <c r="DO40" s="41"/>
    </row>
    <row r="41" spans="1:119" ht="32.25" customHeight="1" x14ac:dyDescent="0.2">
      <c r="A41" s="42"/>
      <c r="B41" s="68"/>
      <c r="C41" s="383">
        <f t="shared" si="5"/>
        <v>8</v>
      </c>
      <c r="D41" s="383"/>
      <c r="E41" s="384" t="str">
        <f>IF('各会計、関係団体の財政状況及び健全化判断比率'!B14="","",'各会計、関係団体の財政状況及び健全化判断比率'!B14)</f>
        <v>小立簡易郵便局事業特別会計</v>
      </c>
      <c r="F41" s="384"/>
      <c r="G41" s="384"/>
      <c r="H41" s="384"/>
      <c r="I41" s="384"/>
      <c r="J41" s="384"/>
      <c r="K41" s="384"/>
      <c r="L41" s="384"/>
      <c r="M41" s="384"/>
      <c r="N41" s="384"/>
      <c r="O41" s="384"/>
      <c r="P41" s="384"/>
      <c r="Q41" s="384"/>
      <c r="R41" s="384"/>
      <c r="S41" s="384"/>
      <c r="T41" s="69"/>
      <c r="U41" s="383" t="str">
        <f t="shared" si="4"/>
        <v/>
      </c>
      <c r="V41" s="383"/>
      <c r="W41" s="384"/>
      <c r="X41" s="384"/>
      <c r="Y41" s="384"/>
      <c r="Z41" s="384"/>
      <c r="AA41" s="384"/>
      <c r="AB41" s="384"/>
      <c r="AC41" s="384"/>
      <c r="AD41" s="384"/>
      <c r="AE41" s="384"/>
      <c r="AF41" s="384"/>
      <c r="AG41" s="384"/>
      <c r="AH41" s="384"/>
      <c r="AI41" s="384"/>
      <c r="AJ41" s="384"/>
      <c r="AK41" s="384"/>
      <c r="AL41" s="69"/>
      <c r="AM41" s="383" t="str">
        <f t="shared" si="0"/>
        <v/>
      </c>
      <c r="AN41" s="383"/>
      <c r="AO41" s="384"/>
      <c r="AP41" s="384"/>
      <c r="AQ41" s="384"/>
      <c r="AR41" s="384"/>
      <c r="AS41" s="384"/>
      <c r="AT41" s="384"/>
      <c r="AU41" s="384"/>
      <c r="AV41" s="384"/>
      <c r="AW41" s="384"/>
      <c r="AX41" s="384"/>
      <c r="AY41" s="384"/>
      <c r="AZ41" s="384"/>
      <c r="BA41" s="384"/>
      <c r="BB41" s="384"/>
      <c r="BC41" s="384"/>
      <c r="BD41" s="69"/>
      <c r="BE41" s="383" t="str">
        <f t="shared" si="1"/>
        <v/>
      </c>
      <c r="BF41" s="383"/>
      <c r="BG41" s="384"/>
      <c r="BH41" s="384"/>
      <c r="BI41" s="384"/>
      <c r="BJ41" s="384"/>
      <c r="BK41" s="384"/>
      <c r="BL41" s="384"/>
      <c r="BM41" s="384"/>
      <c r="BN41" s="384"/>
      <c r="BO41" s="384"/>
      <c r="BP41" s="384"/>
      <c r="BQ41" s="384"/>
      <c r="BR41" s="384"/>
      <c r="BS41" s="384"/>
      <c r="BT41" s="384"/>
      <c r="BU41" s="384"/>
      <c r="BV41" s="69"/>
      <c r="BW41" s="383">
        <f t="shared" si="2"/>
        <v>27</v>
      </c>
      <c r="BX41" s="383"/>
      <c r="BY41" s="384" t="str">
        <f>IF('各会計、関係団体の財政状況及び健全化判断比率'!B75="","",'各会計、関係団体の財政状況及び健全化判断比率'!B75)</f>
        <v>山梨県市町村総合事務組合　入札参加資格審査事業特別会計</v>
      </c>
      <c r="BZ41" s="384"/>
      <c r="CA41" s="384"/>
      <c r="CB41" s="384"/>
      <c r="CC41" s="384"/>
      <c r="CD41" s="384"/>
      <c r="CE41" s="384"/>
      <c r="CF41" s="384"/>
      <c r="CG41" s="384"/>
      <c r="CH41" s="384"/>
      <c r="CI41" s="384"/>
      <c r="CJ41" s="384"/>
      <c r="CK41" s="384"/>
      <c r="CL41" s="384"/>
      <c r="CM41" s="384"/>
      <c r="CN41" s="69"/>
      <c r="CO41" s="383" t="str">
        <f t="shared" si="3"/>
        <v/>
      </c>
      <c r="CP41" s="383"/>
      <c r="CQ41" s="384" t="str">
        <f>IF('各会計、関係団体の財政状況及び健全化判断比率'!BS14="","",'各会計、関係団体の財政状況及び健全化判断比率'!BS14)</f>
        <v/>
      </c>
      <c r="CR41" s="384"/>
      <c r="CS41" s="384"/>
      <c r="CT41" s="384"/>
      <c r="CU41" s="384"/>
      <c r="CV41" s="384"/>
      <c r="CW41" s="384"/>
      <c r="CX41" s="384"/>
      <c r="CY41" s="384"/>
      <c r="CZ41" s="384"/>
      <c r="DA41" s="384"/>
      <c r="DB41" s="384"/>
      <c r="DC41" s="384"/>
      <c r="DD41" s="384"/>
      <c r="DE41" s="384"/>
      <c r="DF41" s="66"/>
      <c r="DG41" s="382" t="str">
        <f>IF('各会計、関係団体の財政状況及び健全化判断比率'!BR14="","",'各会計、関係団体の財政状況及び健全化判断比率'!BR14)</f>
        <v/>
      </c>
      <c r="DH41" s="382"/>
      <c r="DI41" s="73"/>
      <c r="DJ41" s="41"/>
      <c r="DK41" s="41"/>
      <c r="DL41" s="41"/>
      <c r="DM41" s="41"/>
      <c r="DN41" s="41"/>
      <c r="DO41" s="41"/>
    </row>
    <row r="42" spans="1:119" ht="32.25" customHeight="1" x14ac:dyDescent="0.2">
      <c r="A42" s="41"/>
      <c r="B42" s="68"/>
      <c r="C42" s="383">
        <f t="shared" si="5"/>
        <v>9</v>
      </c>
      <c r="D42" s="383"/>
      <c r="E42" s="384" t="str">
        <f>IF('各会計、関係団体の財政状況及び健全化判断比率'!B15="","",'各会計、関係団体の財政状況及び健全化判断比率'!B15)</f>
        <v>富士ヶ嶺簡易郵便局事業特別会計</v>
      </c>
      <c r="F42" s="384"/>
      <c r="G42" s="384"/>
      <c r="H42" s="384"/>
      <c r="I42" s="384"/>
      <c r="J42" s="384"/>
      <c r="K42" s="384"/>
      <c r="L42" s="384"/>
      <c r="M42" s="384"/>
      <c r="N42" s="384"/>
      <c r="O42" s="384"/>
      <c r="P42" s="384"/>
      <c r="Q42" s="384"/>
      <c r="R42" s="384"/>
      <c r="S42" s="384"/>
      <c r="T42" s="69"/>
      <c r="U42" s="383" t="str">
        <f t="shared" si="4"/>
        <v/>
      </c>
      <c r="V42" s="383"/>
      <c r="W42" s="384"/>
      <c r="X42" s="384"/>
      <c r="Y42" s="384"/>
      <c r="Z42" s="384"/>
      <c r="AA42" s="384"/>
      <c r="AB42" s="384"/>
      <c r="AC42" s="384"/>
      <c r="AD42" s="384"/>
      <c r="AE42" s="384"/>
      <c r="AF42" s="384"/>
      <c r="AG42" s="384"/>
      <c r="AH42" s="384"/>
      <c r="AI42" s="384"/>
      <c r="AJ42" s="384"/>
      <c r="AK42" s="384"/>
      <c r="AL42" s="69"/>
      <c r="AM42" s="383" t="str">
        <f t="shared" si="0"/>
        <v/>
      </c>
      <c r="AN42" s="383"/>
      <c r="AO42" s="384"/>
      <c r="AP42" s="384"/>
      <c r="AQ42" s="384"/>
      <c r="AR42" s="384"/>
      <c r="AS42" s="384"/>
      <c r="AT42" s="384"/>
      <c r="AU42" s="384"/>
      <c r="AV42" s="384"/>
      <c r="AW42" s="384"/>
      <c r="AX42" s="384"/>
      <c r="AY42" s="384"/>
      <c r="AZ42" s="384"/>
      <c r="BA42" s="384"/>
      <c r="BB42" s="384"/>
      <c r="BC42" s="384"/>
      <c r="BD42" s="69"/>
      <c r="BE42" s="383" t="str">
        <f t="shared" si="1"/>
        <v/>
      </c>
      <c r="BF42" s="383"/>
      <c r="BG42" s="384"/>
      <c r="BH42" s="384"/>
      <c r="BI42" s="384"/>
      <c r="BJ42" s="384"/>
      <c r="BK42" s="384"/>
      <c r="BL42" s="384"/>
      <c r="BM42" s="384"/>
      <c r="BN42" s="384"/>
      <c r="BO42" s="384"/>
      <c r="BP42" s="384"/>
      <c r="BQ42" s="384"/>
      <c r="BR42" s="384"/>
      <c r="BS42" s="384"/>
      <c r="BT42" s="384"/>
      <c r="BU42" s="384"/>
      <c r="BV42" s="69"/>
      <c r="BW42" s="383">
        <f t="shared" si="2"/>
        <v>28</v>
      </c>
      <c r="BX42" s="383"/>
      <c r="BY42" s="384" t="str">
        <f>IF('各会計、関係団体の財政状況及び健全化判断比率'!B76="","",'各会計、関係団体の財政状況及び健全化判断比率'!B76)</f>
        <v>山梨県市町村総合事務組合　交通災害共済事業特別会計</v>
      </c>
      <c r="BZ42" s="384"/>
      <c r="CA42" s="384"/>
      <c r="CB42" s="384"/>
      <c r="CC42" s="384"/>
      <c r="CD42" s="384"/>
      <c r="CE42" s="384"/>
      <c r="CF42" s="384"/>
      <c r="CG42" s="384"/>
      <c r="CH42" s="384"/>
      <c r="CI42" s="384"/>
      <c r="CJ42" s="384"/>
      <c r="CK42" s="384"/>
      <c r="CL42" s="384"/>
      <c r="CM42" s="384"/>
      <c r="CN42" s="69"/>
      <c r="CO42" s="383" t="str">
        <f t="shared" si="3"/>
        <v/>
      </c>
      <c r="CP42" s="383"/>
      <c r="CQ42" s="384" t="str">
        <f>IF('各会計、関係団体の財政状況及び健全化判断比率'!BS15="","",'各会計、関係団体の財政状況及び健全化判断比率'!BS15)</f>
        <v/>
      </c>
      <c r="CR42" s="384"/>
      <c r="CS42" s="384"/>
      <c r="CT42" s="384"/>
      <c r="CU42" s="384"/>
      <c r="CV42" s="384"/>
      <c r="CW42" s="384"/>
      <c r="CX42" s="384"/>
      <c r="CY42" s="384"/>
      <c r="CZ42" s="384"/>
      <c r="DA42" s="384"/>
      <c r="DB42" s="384"/>
      <c r="DC42" s="384"/>
      <c r="DD42" s="384"/>
      <c r="DE42" s="384"/>
      <c r="DF42" s="66"/>
      <c r="DG42" s="382" t="str">
        <f>IF('各会計、関係団体の財政状況及び健全化判断比率'!BR15="","",'各会計、関係団体の財政状況及び健全化判断比率'!BR15)</f>
        <v/>
      </c>
      <c r="DH42" s="382"/>
      <c r="DI42" s="73"/>
      <c r="DJ42" s="41"/>
      <c r="DK42" s="41"/>
      <c r="DL42" s="41"/>
      <c r="DM42" s="41"/>
      <c r="DN42" s="41"/>
      <c r="DO42" s="41"/>
    </row>
    <row r="43" spans="1:119" ht="32.25" customHeight="1" x14ac:dyDescent="0.2">
      <c r="A43" s="41"/>
      <c r="B43" s="68"/>
      <c r="C43" s="383" t="str">
        <f t="shared" si="5"/>
        <v/>
      </c>
      <c r="D43" s="383"/>
      <c r="E43" s="384" t="str">
        <f>IF('各会計、関係団体の財政状況及び健全化判断比率'!B16="","",'各会計、関係団体の財政状況及び健全化判断比率'!B16)</f>
        <v/>
      </c>
      <c r="F43" s="384"/>
      <c r="G43" s="384"/>
      <c r="H43" s="384"/>
      <c r="I43" s="384"/>
      <c r="J43" s="384"/>
      <c r="K43" s="384"/>
      <c r="L43" s="384"/>
      <c r="M43" s="384"/>
      <c r="N43" s="384"/>
      <c r="O43" s="384"/>
      <c r="P43" s="384"/>
      <c r="Q43" s="384"/>
      <c r="R43" s="384"/>
      <c r="S43" s="384"/>
      <c r="T43" s="69"/>
      <c r="U43" s="383" t="str">
        <f t="shared" si="4"/>
        <v/>
      </c>
      <c r="V43" s="383"/>
      <c r="W43" s="384"/>
      <c r="X43" s="384"/>
      <c r="Y43" s="384"/>
      <c r="Z43" s="384"/>
      <c r="AA43" s="384"/>
      <c r="AB43" s="384"/>
      <c r="AC43" s="384"/>
      <c r="AD43" s="384"/>
      <c r="AE43" s="384"/>
      <c r="AF43" s="384"/>
      <c r="AG43" s="384"/>
      <c r="AH43" s="384"/>
      <c r="AI43" s="384"/>
      <c r="AJ43" s="384"/>
      <c r="AK43" s="384"/>
      <c r="AL43" s="69"/>
      <c r="AM43" s="383" t="str">
        <f t="shared" si="0"/>
        <v/>
      </c>
      <c r="AN43" s="383"/>
      <c r="AO43" s="384"/>
      <c r="AP43" s="384"/>
      <c r="AQ43" s="384"/>
      <c r="AR43" s="384"/>
      <c r="AS43" s="384"/>
      <c r="AT43" s="384"/>
      <c r="AU43" s="384"/>
      <c r="AV43" s="384"/>
      <c r="AW43" s="384"/>
      <c r="AX43" s="384"/>
      <c r="AY43" s="384"/>
      <c r="AZ43" s="384"/>
      <c r="BA43" s="384"/>
      <c r="BB43" s="384"/>
      <c r="BC43" s="384"/>
      <c r="BD43" s="69"/>
      <c r="BE43" s="383" t="str">
        <f t="shared" si="1"/>
        <v/>
      </c>
      <c r="BF43" s="383"/>
      <c r="BG43" s="384"/>
      <c r="BH43" s="384"/>
      <c r="BI43" s="384"/>
      <c r="BJ43" s="384"/>
      <c r="BK43" s="384"/>
      <c r="BL43" s="384"/>
      <c r="BM43" s="384"/>
      <c r="BN43" s="384"/>
      <c r="BO43" s="384"/>
      <c r="BP43" s="384"/>
      <c r="BQ43" s="384"/>
      <c r="BR43" s="384"/>
      <c r="BS43" s="384"/>
      <c r="BT43" s="384"/>
      <c r="BU43" s="384"/>
      <c r="BV43" s="69"/>
      <c r="BW43" s="383">
        <f t="shared" si="2"/>
        <v>29</v>
      </c>
      <c r="BX43" s="383"/>
      <c r="BY43" s="384" t="str">
        <f>IF('各会計、関係団体の財政状況及び健全化判断比率'!B77="","",'各会計、関係団体の財政状況及び健全化判断比率'!B77)</f>
        <v>青木が原ごみ処理組合</v>
      </c>
      <c r="BZ43" s="384"/>
      <c r="CA43" s="384"/>
      <c r="CB43" s="384"/>
      <c r="CC43" s="384"/>
      <c r="CD43" s="384"/>
      <c r="CE43" s="384"/>
      <c r="CF43" s="384"/>
      <c r="CG43" s="384"/>
      <c r="CH43" s="384"/>
      <c r="CI43" s="384"/>
      <c r="CJ43" s="384"/>
      <c r="CK43" s="384"/>
      <c r="CL43" s="384"/>
      <c r="CM43" s="384"/>
      <c r="CN43" s="69"/>
      <c r="CO43" s="383" t="str">
        <f t="shared" si="3"/>
        <v/>
      </c>
      <c r="CP43" s="383"/>
      <c r="CQ43" s="384" t="str">
        <f>IF('各会計、関係団体の財政状況及び健全化判断比率'!BS16="","",'各会計、関係団体の財政状況及び健全化判断比率'!BS16)</f>
        <v/>
      </c>
      <c r="CR43" s="384"/>
      <c r="CS43" s="384"/>
      <c r="CT43" s="384"/>
      <c r="CU43" s="384"/>
      <c r="CV43" s="384"/>
      <c r="CW43" s="384"/>
      <c r="CX43" s="384"/>
      <c r="CY43" s="384"/>
      <c r="CZ43" s="384"/>
      <c r="DA43" s="384"/>
      <c r="DB43" s="384"/>
      <c r="DC43" s="384"/>
      <c r="DD43" s="384"/>
      <c r="DE43" s="384"/>
      <c r="DF43" s="66"/>
      <c r="DG43" s="382" t="str">
        <f>IF('各会計、関係団体の財政状況及び健全化判断比率'!BR16="","",'各会計、関係団体の財政状況及び健全化判断比率'!BR16)</f>
        <v/>
      </c>
      <c r="DH43" s="382"/>
      <c r="DI43" s="73"/>
      <c r="DJ43" s="41"/>
      <c r="DK43" s="41"/>
      <c r="DL43" s="41"/>
      <c r="DM43" s="41"/>
      <c r="DN43" s="41"/>
      <c r="DO43" s="41"/>
    </row>
    <row r="44" spans="1:119" ht="13.5" customHeight="1" thickBot="1" x14ac:dyDescent="0.25">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2">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2">
      <c r="B46" s="41" t="s">
        <v>138</v>
      </c>
      <c r="C46" s="41"/>
      <c r="D46" s="41"/>
      <c r="E46" s="41" t="s">
        <v>139</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2">
      <c r="B47" s="41"/>
      <c r="C47" s="41"/>
      <c r="D47" s="41"/>
      <c r="E47" s="41" t="s">
        <v>140</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2">
      <c r="B48" s="41"/>
      <c r="C48" s="41"/>
      <c r="D48" s="41"/>
      <c r="E48" s="41" t="s">
        <v>141</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2">
      <c r="E49" s="77" t="s">
        <v>142</v>
      </c>
    </row>
    <row r="50" spans="5:5" x14ac:dyDescent="0.2">
      <c r="E50" s="43" t="s">
        <v>143</v>
      </c>
    </row>
    <row r="51" spans="5:5" x14ac:dyDescent="0.2">
      <c r="E51" s="43" t="s">
        <v>144</v>
      </c>
    </row>
    <row r="52" spans="5:5" x14ac:dyDescent="0.2">
      <c r="E52" s="43" t="s">
        <v>145</v>
      </c>
    </row>
    <row r="53" spans="5:5" x14ac:dyDescent="0.2"/>
    <row r="54" spans="5:5" x14ac:dyDescent="0.2"/>
    <row r="55" spans="5:5" x14ac:dyDescent="0.2"/>
    <row r="56" spans="5:5" x14ac:dyDescent="0.2"/>
  </sheetData>
  <sheetProtection algorithmName="SHA-512" hashValue="6HfeRZc6L2MIlyxftnwbQD06kCw93vWPQhTY4lWB+hnO/mXic3JWOsgrvBrmMFfwK45sVpFy+M/GXZ4L2z0uqw==" saltValue="jtVutGNnfRu5xCV9SACgU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61" customWidth="1"/>
    <col min="2" max="2" width="11" style="261" customWidth="1"/>
    <col min="3" max="3" width="17" style="261" customWidth="1"/>
    <col min="4" max="5" width="16.6640625" style="261" customWidth="1"/>
    <col min="6" max="15" width="15" style="261" customWidth="1"/>
    <col min="16" max="16" width="24" style="261" customWidth="1"/>
    <col min="17" max="16384" width="0" style="261" hidden="1"/>
  </cols>
  <sheetData>
    <row r="1" spans="1:16" ht="16.5" customHeight="1" x14ac:dyDescent="0.2">
      <c r="A1" s="260"/>
      <c r="B1" s="260"/>
      <c r="C1" s="260"/>
      <c r="D1" s="260"/>
      <c r="E1" s="260"/>
      <c r="F1" s="260"/>
      <c r="G1" s="260"/>
      <c r="H1" s="260"/>
      <c r="I1" s="260"/>
      <c r="J1" s="260"/>
      <c r="K1" s="260"/>
      <c r="L1" s="260"/>
      <c r="M1" s="260"/>
      <c r="N1" s="260"/>
      <c r="O1" s="260"/>
      <c r="P1" s="260"/>
    </row>
    <row r="2" spans="1:16" ht="16.5" customHeight="1" x14ac:dyDescent="0.2">
      <c r="A2" s="260"/>
      <c r="B2" s="260"/>
      <c r="C2" s="260"/>
      <c r="D2" s="260"/>
      <c r="E2" s="260"/>
      <c r="F2" s="260"/>
      <c r="G2" s="260"/>
      <c r="H2" s="260"/>
      <c r="I2" s="260"/>
      <c r="J2" s="260"/>
      <c r="K2" s="260"/>
      <c r="L2" s="260"/>
      <c r="M2" s="260"/>
      <c r="N2" s="260"/>
      <c r="O2" s="260"/>
      <c r="P2" s="260"/>
    </row>
    <row r="3" spans="1:16" ht="16.5" customHeight="1" x14ac:dyDescent="0.2">
      <c r="A3" s="260"/>
      <c r="B3" s="260"/>
      <c r="C3" s="260"/>
      <c r="D3" s="260"/>
      <c r="E3" s="260"/>
      <c r="F3" s="260"/>
      <c r="G3" s="260"/>
      <c r="H3" s="260"/>
      <c r="I3" s="260"/>
      <c r="J3" s="260"/>
      <c r="K3" s="260"/>
      <c r="L3" s="260"/>
      <c r="M3" s="260"/>
      <c r="N3" s="260"/>
      <c r="O3" s="260"/>
      <c r="P3" s="260"/>
    </row>
    <row r="4" spans="1:16" ht="16.5" customHeight="1" x14ac:dyDescent="0.2">
      <c r="A4" s="260"/>
      <c r="B4" s="260"/>
      <c r="C4" s="260"/>
      <c r="D4" s="260"/>
      <c r="E4" s="260"/>
      <c r="F4" s="260"/>
      <c r="G4" s="260"/>
      <c r="H4" s="260"/>
      <c r="I4" s="260"/>
      <c r="J4" s="260"/>
      <c r="K4" s="260"/>
      <c r="L4" s="260"/>
      <c r="M4" s="260"/>
      <c r="N4" s="260"/>
      <c r="O4" s="260"/>
      <c r="P4" s="260"/>
    </row>
    <row r="5" spans="1:16" ht="16.5" customHeight="1" x14ac:dyDescent="0.2">
      <c r="A5" s="260"/>
      <c r="B5" s="260"/>
      <c r="C5" s="260"/>
      <c r="D5" s="260"/>
      <c r="E5" s="260"/>
      <c r="F5" s="260"/>
      <c r="G5" s="260"/>
      <c r="H5" s="260"/>
      <c r="I5" s="260"/>
      <c r="J5" s="260"/>
      <c r="K5" s="260"/>
      <c r="L5" s="260"/>
      <c r="M5" s="260"/>
      <c r="N5" s="260"/>
      <c r="O5" s="260"/>
      <c r="P5" s="260"/>
    </row>
    <row r="6" spans="1:16" ht="16.5" customHeight="1" x14ac:dyDescent="0.2">
      <c r="A6" s="260"/>
      <c r="B6" s="260"/>
      <c r="C6" s="260"/>
      <c r="D6" s="260"/>
      <c r="E6" s="260"/>
      <c r="F6" s="260"/>
      <c r="G6" s="260"/>
      <c r="H6" s="260"/>
      <c r="I6" s="260"/>
      <c r="J6" s="260"/>
      <c r="K6" s="260"/>
      <c r="L6" s="260"/>
      <c r="M6" s="260"/>
      <c r="N6" s="260"/>
      <c r="O6" s="260"/>
      <c r="P6" s="260"/>
    </row>
    <row r="7" spans="1:16" ht="16.5" customHeight="1" x14ac:dyDescent="0.2">
      <c r="A7" s="260"/>
      <c r="B7" s="260"/>
      <c r="C7" s="260"/>
      <c r="D7" s="260"/>
      <c r="E7" s="260"/>
      <c r="F7" s="260"/>
      <c r="G7" s="260"/>
      <c r="H7" s="260"/>
      <c r="I7" s="260"/>
      <c r="J7" s="260"/>
      <c r="K7" s="260"/>
      <c r="L7" s="260"/>
      <c r="M7" s="260"/>
      <c r="N7" s="260"/>
      <c r="O7" s="260"/>
      <c r="P7" s="260"/>
    </row>
    <row r="8" spans="1:16" ht="16.5" customHeight="1" x14ac:dyDescent="0.2">
      <c r="A8" s="260"/>
      <c r="B8" s="260"/>
      <c r="C8" s="260"/>
      <c r="D8" s="260"/>
      <c r="E8" s="260"/>
      <c r="F8" s="260"/>
      <c r="G8" s="260"/>
      <c r="H8" s="260"/>
      <c r="I8" s="260"/>
      <c r="J8" s="260"/>
      <c r="K8" s="260"/>
      <c r="L8" s="260"/>
      <c r="M8" s="260"/>
      <c r="N8" s="260"/>
      <c r="O8" s="260"/>
      <c r="P8" s="260"/>
    </row>
    <row r="9" spans="1:16" ht="16.5" customHeight="1" x14ac:dyDescent="0.2">
      <c r="A9" s="260"/>
      <c r="B9" s="260"/>
      <c r="C9" s="260"/>
      <c r="D9" s="260"/>
      <c r="E9" s="260"/>
      <c r="F9" s="260"/>
      <c r="G9" s="260"/>
      <c r="H9" s="260"/>
      <c r="I9" s="260"/>
      <c r="J9" s="260"/>
      <c r="K9" s="260"/>
      <c r="L9" s="260"/>
      <c r="M9" s="260"/>
      <c r="N9" s="260"/>
      <c r="O9" s="260"/>
      <c r="P9" s="260"/>
    </row>
    <row r="10" spans="1:16" ht="16.5" customHeight="1" x14ac:dyDescent="0.2">
      <c r="A10" s="260"/>
      <c r="B10" s="260"/>
      <c r="C10" s="260"/>
      <c r="D10" s="260"/>
      <c r="E10" s="260"/>
      <c r="F10" s="260"/>
      <c r="G10" s="260"/>
      <c r="H10" s="260"/>
      <c r="I10" s="260"/>
      <c r="J10" s="260"/>
      <c r="K10" s="260"/>
      <c r="L10" s="260"/>
      <c r="M10" s="260"/>
      <c r="N10" s="260"/>
      <c r="O10" s="260"/>
      <c r="P10" s="260"/>
    </row>
    <row r="11" spans="1:16" ht="16.5" customHeight="1" x14ac:dyDescent="0.2">
      <c r="A11" s="260"/>
      <c r="B11" s="260"/>
      <c r="C11" s="260"/>
      <c r="D11" s="260"/>
      <c r="E11" s="260"/>
      <c r="F11" s="260"/>
      <c r="G11" s="260"/>
      <c r="H11" s="260"/>
      <c r="I11" s="260"/>
      <c r="J11" s="260"/>
      <c r="K11" s="260"/>
      <c r="L11" s="260"/>
      <c r="M11" s="260"/>
      <c r="N11" s="260"/>
      <c r="O11" s="260"/>
      <c r="P11" s="260"/>
    </row>
    <row r="12" spans="1:16" ht="16.5" customHeight="1" x14ac:dyDescent="0.2">
      <c r="A12" s="260"/>
      <c r="B12" s="260"/>
      <c r="C12" s="260"/>
      <c r="D12" s="260"/>
      <c r="E12" s="260"/>
      <c r="F12" s="260"/>
      <c r="G12" s="260"/>
      <c r="H12" s="260"/>
      <c r="I12" s="260"/>
      <c r="J12" s="260"/>
      <c r="K12" s="260"/>
      <c r="L12" s="260"/>
      <c r="M12" s="260"/>
      <c r="N12" s="260"/>
      <c r="O12" s="260"/>
      <c r="P12" s="260"/>
    </row>
    <row r="13" spans="1:16" ht="16.5" customHeight="1" x14ac:dyDescent="0.2">
      <c r="A13" s="260"/>
      <c r="B13" s="260"/>
      <c r="C13" s="260"/>
      <c r="D13" s="260"/>
      <c r="E13" s="260"/>
      <c r="F13" s="260"/>
      <c r="G13" s="260"/>
      <c r="H13" s="260"/>
      <c r="I13" s="260"/>
      <c r="J13" s="260"/>
      <c r="K13" s="260"/>
      <c r="L13" s="260"/>
      <c r="M13" s="260"/>
      <c r="N13" s="260"/>
      <c r="O13" s="260"/>
      <c r="P13" s="260"/>
    </row>
    <row r="14" spans="1:16" ht="16.5" customHeight="1" x14ac:dyDescent="0.2">
      <c r="A14" s="260"/>
      <c r="B14" s="260"/>
      <c r="C14" s="260"/>
      <c r="D14" s="260"/>
      <c r="E14" s="260"/>
      <c r="F14" s="260"/>
      <c r="G14" s="260"/>
      <c r="H14" s="260"/>
      <c r="I14" s="260"/>
      <c r="J14" s="260"/>
      <c r="K14" s="260"/>
      <c r="L14" s="260"/>
      <c r="M14" s="260"/>
      <c r="N14" s="260"/>
      <c r="O14" s="260"/>
      <c r="P14" s="260"/>
    </row>
    <row r="15" spans="1:16" ht="16.5" customHeight="1" x14ac:dyDescent="0.2">
      <c r="A15" s="260"/>
      <c r="B15" s="260"/>
      <c r="C15" s="260"/>
      <c r="D15" s="260"/>
      <c r="E15" s="260"/>
      <c r="F15" s="260"/>
      <c r="G15" s="260"/>
      <c r="H15" s="260"/>
      <c r="I15" s="260"/>
      <c r="J15" s="260"/>
      <c r="K15" s="260"/>
      <c r="L15" s="260"/>
      <c r="M15" s="260"/>
      <c r="N15" s="260"/>
      <c r="O15" s="260"/>
      <c r="P15" s="260"/>
    </row>
    <row r="16" spans="1:16" ht="16.5" customHeight="1" x14ac:dyDescent="0.2">
      <c r="A16" s="260"/>
      <c r="B16" s="260"/>
      <c r="C16" s="260"/>
      <c r="D16" s="260"/>
      <c r="E16" s="260"/>
      <c r="F16" s="260"/>
      <c r="G16" s="260"/>
      <c r="H16" s="260"/>
      <c r="I16" s="260"/>
      <c r="J16" s="260"/>
      <c r="K16" s="260"/>
      <c r="L16" s="260"/>
      <c r="M16" s="260"/>
      <c r="N16" s="260"/>
      <c r="O16" s="260"/>
      <c r="P16" s="260"/>
    </row>
    <row r="17" spans="1:16" ht="16.5" customHeight="1" x14ac:dyDescent="0.2">
      <c r="A17" s="260"/>
      <c r="B17" s="260"/>
      <c r="C17" s="260"/>
      <c r="D17" s="260"/>
      <c r="E17" s="260"/>
      <c r="F17" s="260"/>
      <c r="G17" s="260"/>
      <c r="H17" s="260"/>
      <c r="I17" s="260"/>
      <c r="J17" s="260"/>
      <c r="K17" s="260"/>
      <c r="L17" s="260"/>
      <c r="M17" s="260"/>
      <c r="N17" s="260"/>
      <c r="O17" s="260"/>
      <c r="P17" s="260"/>
    </row>
    <row r="18" spans="1:16" ht="16.5" customHeight="1" x14ac:dyDescent="0.2">
      <c r="A18" s="260"/>
      <c r="B18" s="260"/>
      <c r="C18" s="260"/>
      <c r="D18" s="260"/>
      <c r="E18" s="260"/>
      <c r="F18" s="260"/>
      <c r="G18" s="260"/>
      <c r="H18" s="260"/>
      <c r="I18" s="260"/>
      <c r="J18" s="260"/>
      <c r="K18" s="260"/>
      <c r="L18" s="260"/>
      <c r="M18" s="260"/>
      <c r="N18" s="260"/>
      <c r="O18" s="260"/>
      <c r="P18" s="260"/>
    </row>
    <row r="19" spans="1:16" ht="16.5" customHeight="1" x14ac:dyDescent="0.2">
      <c r="A19" s="260"/>
      <c r="B19" s="260"/>
      <c r="C19" s="260"/>
      <c r="D19" s="260"/>
      <c r="E19" s="260"/>
      <c r="F19" s="260"/>
      <c r="G19" s="260"/>
      <c r="H19" s="260"/>
      <c r="I19" s="260"/>
      <c r="J19" s="260"/>
      <c r="K19" s="260"/>
      <c r="L19" s="260"/>
      <c r="M19" s="260"/>
      <c r="N19" s="260"/>
      <c r="O19" s="260"/>
      <c r="P19" s="260"/>
    </row>
    <row r="20" spans="1:16" ht="16.5" customHeight="1" x14ac:dyDescent="0.2">
      <c r="A20" s="260"/>
      <c r="B20" s="260"/>
      <c r="C20" s="260"/>
      <c r="D20" s="260"/>
      <c r="E20" s="260"/>
      <c r="F20" s="260"/>
      <c r="G20" s="260"/>
      <c r="H20" s="260"/>
      <c r="I20" s="260"/>
      <c r="J20" s="260"/>
      <c r="K20" s="260"/>
      <c r="L20" s="260"/>
      <c r="M20" s="260"/>
      <c r="N20" s="260"/>
      <c r="O20" s="260"/>
      <c r="P20" s="260"/>
    </row>
    <row r="21" spans="1:16" ht="16.5" customHeight="1" x14ac:dyDescent="0.2">
      <c r="A21" s="260"/>
      <c r="B21" s="260"/>
      <c r="C21" s="260"/>
      <c r="D21" s="260"/>
      <c r="E21" s="260"/>
      <c r="F21" s="260"/>
      <c r="G21" s="260"/>
      <c r="H21" s="260"/>
      <c r="I21" s="260"/>
      <c r="J21" s="260"/>
      <c r="K21" s="260"/>
      <c r="L21" s="260"/>
      <c r="M21" s="260"/>
      <c r="N21" s="260"/>
      <c r="O21" s="260"/>
      <c r="P21" s="260"/>
    </row>
    <row r="22" spans="1:16" ht="16.5" customHeight="1" x14ac:dyDescent="0.2">
      <c r="A22" s="260"/>
      <c r="B22" s="260"/>
      <c r="C22" s="260"/>
      <c r="D22" s="260"/>
      <c r="E22" s="260"/>
      <c r="F22" s="260"/>
      <c r="G22" s="260"/>
      <c r="H22" s="260"/>
      <c r="I22" s="260"/>
      <c r="J22" s="260"/>
      <c r="K22" s="260"/>
      <c r="L22" s="260"/>
      <c r="M22" s="260"/>
      <c r="N22" s="260"/>
      <c r="O22" s="260"/>
      <c r="P22" s="260"/>
    </row>
    <row r="23" spans="1:16" ht="16.5" customHeight="1" x14ac:dyDescent="0.2">
      <c r="A23" s="260"/>
      <c r="B23" s="260"/>
      <c r="C23" s="260"/>
      <c r="D23" s="260"/>
      <c r="E23" s="260"/>
      <c r="F23" s="260"/>
      <c r="G23" s="260"/>
      <c r="H23" s="260"/>
      <c r="I23" s="260"/>
      <c r="J23" s="260"/>
      <c r="K23" s="260"/>
      <c r="L23" s="260"/>
      <c r="M23" s="260"/>
      <c r="N23" s="260"/>
      <c r="O23" s="260"/>
      <c r="P23" s="260"/>
    </row>
    <row r="24" spans="1:16" ht="16.5" customHeight="1" x14ac:dyDescent="0.2">
      <c r="A24" s="260"/>
      <c r="B24" s="260"/>
      <c r="C24" s="260"/>
      <c r="D24" s="260"/>
      <c r="E24" s="260"/>
      <c r="F24" s="260"/>
      <c r="G24" s="260"/>
      <c r="H24" s="260"/>
      <c r="I24" s="260"/>
      <c r="J24" s="260"/>
      <c r="K24" s="260"/>
      <c r="L24" s="260"/>
      <c r="M24" s="260"/>
      <c r="N24" s="260"/>
      <c r="O24" s="260"/>
      <c r="P24" s="260"/>
    </row>
    <row r="25" spans="1:16" ht="16.5" customHeight="1" x14ac:dyDescent="0.2">
      <c r="A25" s="260"/>
      <c r="B25" s="260"/>
      <c r="C25" s="260"/>
      <c r="D25" s="260"/>
      <c r="E25" s="260"/>
      <c r="F25" s="260"/>
      <c r="G25" s="260"/>
      <c r="H25" s="260"/>
      <c r="I25" s="260"/>
      <c r="J25" s="260"/>
      <c r="K25" s="260"/>
      <c r="L25" s="260"/>
      <c r="M25" s="260"/>
      <c r="N25" s="260"/>
      <c r="O25" s="260"/>
      <c r="P25" s="260"/>
    </row>
    <row r="26" spans="1:16" ht="16.5" customHeight="1" x14ac:dyDescent="0.2">
      <c r="A26" s="260"/>
      <c r="B26" s="260"/>
      <c r="C26" s="260"/>
      <c r="D26" s="260"/>
      <c r="E26" s="260"/>
      <c r="F26" s="260"/>
      <c r="G26" s="260"/>
      <c r="H26" s="260"/>
      <c r="I26" s="260"/>
      <c r="J26" s="260"/>
      <c r="K26" s="260"/>
      <c r="L26" s="260"/>
      <c r="M26" s="260"/>
      <c r="N26" s="260"/>
      <c r="O26" s="260"/>
      <c r="P26" s="260"/>
    </row>
    <row r="27" spans="1:16" ht="16.5" customHeight="1" x14ac:dyDescent="0.2">
      <c r="A27" s="260"/>
      <c r="B27" s="260"/>
      <c r="C27" s="260"/>
      <c r="D27" s="260"/>
      <c r="E27" s="260"/>
      <c r="F27" s="260"/>
      <c r="G27" s="260"/>
      <c r="H27" s="260"/>
      <c r="I27" s="260"/>
      <c r="J27" s="260"/>
      <c r="K27" s="260"/>
      <c r="L27" s="260"/>
      <c r="M27" s="260"/>
      <c r="N27" s="260"/>
      <c r="O27" s="260"/>
      <c r="P27" s="260"/>
    </row>
    <row r="28" spans="1:16" ht="16.5" customHeight="1" x14ac:dyDescent="0.2">
      <c r="A28" s="260"/>
      <c r="B28" s="260"/>
      <c r="C28" s="260"/>
      <c r="D28" s="260"/>
      <c r="E28" s="260"/>
      <c r="F28" s="260"/>
      <c r="G28" s="260"/>
      <c r="H28" s="260"/>
      <c r="I28" s="260"/>
      <c r="J28" s="260"/>
      <c r="K28" s="260"/>
      <c r="L28" s="260"/>
      <c r="M28" s="260"/>
      <c r="N28" s="260"/>
      <c r="O28" s="260"/>
      <c r="P28" s="260"/>
    </row>
    <row r="29" spans="1:16" ht="16.5" customHeight="1" x14ac:dyDescent="0.2">
      <c r="A29" s="260"/>
      <c r="B29" s="260"/>
      <c r="C29" s="260"/>
      <c r="D29" s="260"/>
      <c r="E29" s="260"/>
      <c r="F29" s="260"/>
      <c r="G29" s="260"/>
      <c r="H29" s="260"/>
      <c r="I29" s="260"/>
      <c r="J29" s="260"/>
      <c r="K29" s="260"/>
      <c r="L29" s="260"/>
      <c r="M29" s="260"/>
      <c r="N29" s="260"/>
      <c r="O29" s="260"/>
      <c r="P29" s="260"/>
    </row>
    <row r="30" spans="1:16" ht="16.5" customHeight="1" x14ac:dyDescent="0.2">
      <c r="A30" s="260"/>
      <c r="B30" s="260"/>
      <c r="C30" s="260"/>
      <c r="D30" s="260"/>
      <c r="E30" s="260"/>
      <c r="F30" s="260"/>
      <c r="G30" s="260"/>
      <c r="H30" s="260"/>
      <c r="I30" s="260"/>
      <c r="J30" s="260"/>
      <c r="K30" s="260"/>
      <c r="L30" s="260"/>
      <c r="M30" s="260"/>
      <c r="N30" s="260"/>
      <c r="O30" s="260"/>
      <c r="P30" s="260"/>
    </row>
    <row r="31" spans="1:16" ht="16.5" customHeight="1" x14ac:dyDescent="0.2">
      <c r="A31" s="260"/>
      <c r="B31" s="260"/>
      <c r="C31" s="260"/>
      <c r="D31" s="260"/>
      <c r="E31" s="260"/>
      <c r="F31" s="260"/>
      <c r="G31" s="260"/>
      <c r="H31" s="260"/>
      <c r="I31" s="260"/>
      <c r="J31" s="260"/>
      <c r="K31" s="260"/>
      <c r="L31" s="260"/>
      <c r="M31" s="260"/>
      <c r="N31" s="260"/>
      <c r="O31" s="260"/>
      <c r="P31" s="260"/>
    </row>
    <row r="32" spans="1:16" ht="31.5" customHeight="1" thickBot="1" x14ac:dyDescent="0.25">
      <c r="A32" s="260"/>
      <c r="B32" s="260"/>
      <c r="C32" s="260"/>
      <c r="D32" s="260"/>
      <c r="E32" s="260"/>
      <c r="F32" s="260"/>
      <c r="G32" s="260"/>
      <c r="H32" s="260"/>
      <c r="I32" s="260"/>
      <c r="J32" s="262" t="s">
        <v>500</v>
      </c>
      <c r="K32" s="260"/>
      <c r="L32" s="260"/>
      <c r="M32" s="260"/>
      <c r="N32" s="260"/>
      <c r="O32" s="260"/>
      <c r="P32" s="260"/>
    </row>
    <row r="33" spans="1:16" ht="39" customHeight="1" thickBot="1" x14ac:dyDescent="0.25">
      <c r="A33" s="260"/>
      <c r="B33" s="263" t="s">
        <v>506</v>
      </c>
      <c r="C33" s="264"/>
      <c r="D33" s="264"/>
      <c r="E33" s="265" t="s">
        <v>501</v>
      </c>
      <c r="F33" s="266" t="s">
        <v>4</v>
      </c>
      <c r="G33" s="267" t="s">
        <v>5</v>
      </c>
      <c r="H33" s="267" t="s">
        <v>6</v>
      </c>
      <c r="I33" s="267" t="s">
        <v>7</v>
      </c>
      <c r="J33" s="268" t="s">
        <v>8</v>
      </c>
      <c r="K33" s="260"/>
      <c r="L33" s="260"/>
      <c r="M33" s="260"/>
      <c r="N33" s="260"/>
      <c r="O33" s="260"/>
      <c r="P33" s="260"/>
    </row>
    <row r="34" spans="1:16" ht="39" customHeight="1" x14ac:dyDescent="0.2">
      <c r="A34" s="260"/>
      <c r="B34" s="269"/>
      <c r="C34" s="1206" t="s">
        <v>507</v>
      </c>
      <c r="D34" s="1206"/>
      <c r="E34" s="1207"/>
      <c r="F34" s="270">
        <v>8.5</v>
      </c>
      <c r="G34" s="271">
        <v>10.1</v>
      </c>
      <c r="H34" s="271">
        <v>13.12</v>
      </c>
      <c r="I34" s="271">
        <v>13.46</v>
      </c>
      <c r="J34" s="272">
        <v>10.52</v>
      </c>
      <c r="K34" s="260"/>
      <c r="L34" s="260"/>
      <c r="M34" s="260"/>
      <c r="N34" s="260"/>
      <c r="O34" s="260"/>
      <c r="P34" s="260"/>
    </row>
    <row r="35" spans="1:16" ht="39" customHeight="1" x14ac:dyDescent="0.2">
      <c r="A35" s="260"/>
      <c r="B35" s="273"/>
      <c r="C35" s="1200" t="s">
        <v>508</v>
      </c>
      <c r="D35" s="1201"/>
      <c r="E35" s="1202"/>
      <c r="F35" s="274">
        <v>3.62</v>
      </c>
      <c r="G35" s="275">
        <v>4.45</v>
      </c>
      <c r="H35" s="275">
        <v>5.14</v>
      </c>
      <c r="I35" s="275">
        <v>5.49</v>
      </c>
      <c r="J35" s="276">
        <v>6.9</v>
      </c>
      <c r="K35" s="260"/>
      <c r="L35" s="260"/>
      <c r="M35" s="260"/>
      <c r="N35" s="260"/>
      <c r="O35" s="260"/>
      <c r="P35" s="260"/>
    </row>
    <row r="36" spans="1:16" ht="39" customHeight="1" x14ac:dyDescent="0.2">
      <c r="A36" s="260"/>
      <c r="B36" s="273"/>
      <c r="C36" s="1200" t="s">
        <v>509</v>
      </c>
      <c r="D36" s="1201"/>
      <c r="E36" s="1202"/>
      <c r="F36" s="274">
        <v>2.08</v>
      </c>
      <c r="G36" s="275">
        <v>2.94</v>
      </c>
      <c r="H36" s="275">
        <v>2.0699999999999998</v>
      </c>
      <c r="I36" s="275">
        <v>2.21</v>
      </c>
      <c r="J36" s="276">
        <v>1.33</v>
      </c>
      <c r="K36" s="260"/>
      <c r="L36" s="260"/>
      <c r="M36" s="260"/>
      <c r="N36" s="260"/>
      <c r="O36" s="260"/>
      <c r="P36" s="260"/>
    </row>
    <row r="37" spans="1:16" ht="39" customHeight="1" x14ac:dyDescent="0.2">
      <c r="A37" s="260"/>
      <c r="B37" s="273"/>
      <c r="C37" s="1200" t="s">
        <v>510</v>
      </c>
      <c r="D37" s="1201"/>
      <c r="E37" s="1202"/>
      <c r="F37" s="274">
        <v>1.1399999999999999</v>
      </c>
      <c r="G37" s="275">
        <v>1.43</v>
      </c>
      <c r="H37" s="275">
        <v>2.57</v>
      </c>
      <c r="I37" s="275">
        <v>1.82</v>
      </c>
      <c r="J37" s="276">
        <v>0.95</v>
      </c>
      <c r="K37" s="260"/>
      <c r="L37" s="260"/>
      <c r="M37" s="260"/>
      <c r="N37" s="260"/>
      <c r="O37" s="260"/>
      <c r="P37" s="260"/>
    </row>
    <row r="38" spans="1:16" ht="39" customHeight="1" x14ac:dyDescent="0.2">
      <c r="A38" s="260"/>
      <c r="B38" s="273"/>
      <c r="C38" s="1200" t="s">
        <v>511</v>
      </c>
      <c r="D38" s="1201"/>
      <c r="E38" s="1202"/>
      <c r="F38" s="274">
        <v>0.36</v>
      </c>
      <c r="G38" s="275">
        <v>0</v>
      </c>
      <c r="H38" s="275">
        <v>0.32</v>
      </c>
      <c r="I38" s="275">
        <v>0.5</v>
      </c>
      <c r="J38" s="276">
        <v>0.67</v>
      </c>
      <c r="K38" s="260"/>
      <c r="L38" s="260"/>
      <c r="M38" s="260"/>
      <c r="N38" s="260"/>
      <c r="O38" s="260"/>
      <c r="P38" s="260"/>
    </row>
    <row r="39" spans="1:16" ht="39" customHeight="1" x14ac:dyDescent="0.2">
      <c r="A39" s="260"/>
      <c r="B39" s="273"/>
      <c r="C39" s="1200" t="s">
        <v>512</v>
      </c>
      <c r="D39" s="1201"/>
      <c r="E39" s="1202"/>
      <c r="F39" s="274">
        <v>0.23</v>
      </c>
      <c r="G39" s="275">
        <v>0.25</v>
      </c>
      <c r="H39" s="275">
        <v>0.27</v>
      </c>
      <c r="I39" s="275">
        <v>0.28000000000000003</v>
      </c>
      <c r="J39" s="276">
        <v>0.28999999999999998</v>
      </c>
      <c r="K39" s="260"/>
      <c r="L39" s="260"/>
      <c r="M39" s="260"/>
      <c r="N39" s="260"/>
      <c r="O39" s="260"/>
      <c r="P39" s="260"/>
    </row>
    <row r="40" spans="1:16" ht="39" customHeight="1" x14ac:dyDescent="0.2">
      <c r="A40" s="260"/>
      <c r="B40" s="273"/>
      <c r="C40" s="1200" t="s">
        <v>513</v>
      </c>
      <c r="D40" s="1201"/>
      <c r="E40" s="1202"/>
      <c r="F40" s="274">
        <v>0.42</v>
      </c>
      <c r="G40" s="275">
        <v>0.61</v>
      </c>
      <c r="H40" s="275">
        <v>0.41</v>
      </c>
      <c r="I40" s="275">
        <v>0.24</v>
      </c>
      <c r="J40" s="276">
        <v>0.21</v>
      </c>
      <c r="K40" s="260"/>
      <c r="L40" s="260"/>
      <c r="M40" s="260"/>
      <c r="N40" s="260"/>
      <c r="O40" s="260"/>
      <c r="P40" s="260"/>
    </row>
    <row r="41" spans="1:16" ht="39" customHeight="1" x14ac:dyDescent="0.2">
      <c r="A41" s="260"/>
      <c r="B41" s="273"/>
      <c r="C41" s="1200" t="s">
        <v>514</v>
      </c>
      <c r="D41" s="1201"/>
      <c r="E41" s="1202"/>
      <c r="F41" s="274">
        <v>0.2</v>
      </c>
      <c r="G41" s="275">
        <v>0.34</v>
      </c>
      <c r="H41" s="275">
        <v>0.18</v>
      </c>
      <c r="I41" s="275">
        <v>0.15</v>
      </c>
      <c r="J41" s="276">
        <v>0.12</v>
      </c>
      <c r="K41" s="260"/>
      <c r="L41" s="260"/>
      <c r="M41" s="260"/>
      <c r="N41" s="260"/>
      <c r="O41" s="260"/>
      <c r="P41" s="260"/>
    </row>
    <row r="42" spans="1:16" ht="39" customHeight="1" x14ac:dyDescent="0.2">
      <c r="A42" s="260"/>
      <c r="B42" s="277"/>
      <c r="C42" s="1200" t="s">
        <v>515</v>
      </c>
      <c r="D42" s="1201"/>
      <c r="E42" s="1202"/>
      <c r="F42" s="274" t="s">
        <v>322</v>
      </c>
      <c r="G42" s="275" t="s">
        <v>322</v>
      </c>
      <c r="H42" s="275" t="s">
        <v>322</v>
      </c>
      <c r="I42" s="275" t="s">
        <v>322</v>
      </c>
      <c r="J42" s="276" t="s">
        <v>322</v>
      </c>
      <c r="K42" s="260"/>
      <c r="L42" s="260"/>
      <c r="M42" s="260"/>
      <c r="N42" s="260"/>
      <c r="O42" s="260"/>
      <c r="P42" s="260"/>
    </row>
    <row r="43" spans="1:16" ht="39" customHeight="1" thickBot="1" x14ac:dyDescent="0.25">
      <c r="A43" s="260"/>
      <c r="B43" s="278"/>
      <c r="C43" s="1203" t="s">
        <v>516</v>
      </c>
      <c r="D43" s="1204"/>
      <c r="E43" s="1205"/>
      <c r="F43" s="279">
        <v>0.43</v>
      </c>
      <c r="G43" s="280">
        <v>0.52</v>
      </c>
      <c r="H43" s="280">
        <v>0.51</v>
      </c>
      <c r="I43" s="280">
        <v>0.56999999999999995</v>
      </c>
      <c r="J43" s="281">
        <v>0.5</v>
      </c>
      <c r="K43" s="260"/>
      <c r="L43" s="260"/>
      <c r="M43" s="260"/>
      <c r="N43" s="260"/>
      <c r="O43" s="260"/>
      <c r="P43" s="260"/>
    </row>
    <row r="44" spans="1:16" ht="39" customHeight="1" x14ac:dyDescent="0.2">
      <c r="A44" s="260"/>
      <c r="B44" s="282" t="s">
        <v>517</v>
      </c>
      <c r="C44" s="283"/>
      <c r="D44" s="284"/>
      <c r="E44" s="284"/>
      <c r="F44" s="285"/>
      <c r="G44" s="285"/>
      <c r="H44" s="285"/>
      <c r="I44" s="285"/>
      <c r="J44" s="285"/>
      <c r="K44" s="260"/>
      <c r="L44" s="260"/>
      <c r="M44" s="260"/>
      <c r="N44" s="260"/>
      <c r="O44" s="260"/>
      <c r="P44" s="260"/>
    </row>
    <row r="45" spans="1:16" ht="18" customHeight="1" x14ac:dyDescent="0.2">
      <c r="A45" s="260"/>
      <c r="B45" s="260"/>
      <c r="C45" s="260"/>
      <c r="D45" s="260"/>
      <c r="E45" s="260"/>
      <c r="F45" s="260"/>
      <c r="G45" s="260"/>
      <c r="H45" s="260"/>
      <c r="I45" s="260"/>
      <c r="J45" s="260"/>
      <c r="K45" s="260"/>
      <c r="L45" s="260"/>
      <c r="M45" s="260"/>
      <c r="N45" s="260"/>
      <c r="O45" s="260"/>
      <c r="P45" s="260"/>
    </row>
  </sheetData>
  <sheetProtection algorithmName="SHA-512" hashValue="MfhSviS5y1KN6/IkduMA+WnGkMp5HY8bUkILNGAYPvbgzVK4/5XtN+gCcLyDehxA9Ue1WWclqAk0v9YoipsC5w==" saltValue="IU2eJpwqIxCbN6KEhSYY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287" customWidth="1"/>
    <col min="2" max="3" width="10.88671875" style="287" customWidth="1"/>
    <col min="4" max="4" width="10" style="287" customWidth="1"/>
    <col min="5" max="10" width="11" style="287" customWidth="1"/>
    <col min="11" max="15" width="13.109375" style="287" customWidth="1"/>
    <col min="16" max="21" width="11.44140625" style="287" customWidth="1"/>
    <col min="22" max="16384" width="0" style="287" hidden="1"/>
  </cols>
  <sheetData>
    <row r="1" spans="1:21" ht="13.5" customHeight="1" x14ac:dyDescent="0.2">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2">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2">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2">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2">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2">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2">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2">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2">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2">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2">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2">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2">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2">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2">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2">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2">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2">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2">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2">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2">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2">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2">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2">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2">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2">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2">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2">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2">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2">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2">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2">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2">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2">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2">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2">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2">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2">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2">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2">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2">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2">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5">
      <c r="A43" s="286"/>
      <c r="B43" s="286"/>
      <c r="C43" s="286"/>
      <c r="D43" s="286"/>
      <c r="E43" s="286"/>
      <c r="F43" s="286"/>
      <c r="G43" s="286"/>
      <c r="H43" s="286"/>
      <c r="I43" s="286"/>
      <c r="J43" s="286"/>
      <c r="K43" s="286"/>
      <c r="L43" s="286"/>
      <c r="M43" s="286"/>
      <c r="N43" s="286"/>
      <c r="O43" s="288" t="s">
        <v>518</v>
      </c>
      <c r="P43" s="286"/>
      <c r="Q43" s="286"/>
      <c r="R43" s="286"/>
      <c r="S43" s="286"/>
      <c r="T43" s="286"/>
      <c r="U43" s="286"/>
    </row>
    <row r="44" spans="1:21" ht="30.75" customHeight="1" thickBot="1" x14ac:dyDescent="0.25">
      <c r="A44" s="286"/>
      <c r="B44" s="289" t="s">
        <v>519</v>
      </c>
      <c r="C44" s="290"/>
      <c r="D44" s="290"/>
      <c r="E44" s="291"/>
      <c r="F44" s="291"/>
      <c r="G44" s="291"/>
      <c r="H44" s="291"/>
      <c r="I44" s="291"/>
      <c r="J44" s="292" t="s">
        <v>501</v>
      </c>
      <c r="K44" s="293" t="s">
        <v>4</v>
      </c>
      <c r="L44" s="294" t="s">
        <v>5</v>
      </c>
      <c r="M44" s="294" t="s">
        <v>6</v>
      </c>
      <c r="N44" s="294" t="s">
        <v>7</v>
      </c>
      <c r="O44" s="295" t="s">
        <v>8</v>
      </c>
      <c r="P44" s="286"/>
      <c r="Q44" s="286"/>
      <c r="R44" s="286"/>
      <c r="S44" s="286"/>
      <c r="T44" s="286"/>
      <c r="U44" s="286"/>
    </row>
    <row r="45" spans="1:21" ht="30.75" customHeight="1" x14ac:dyDescent="0.2">
      <c r="A45" s="286"/>
      <c r="B45" s="1226" t="s">
        <v>520</v>
      </c>
      <c r="C45" s="1227"/>
      <c r="D45" s="296"/>
      <c r="E45" s="1232" t="s">
        <v>521</v>
      </c>
      <c r="F45" s="1232"/>
      <c r="G45" s="1232"/>
      <c r="H45" s="1232"/>
      <c r="I45" s="1232"/>
      <c r="J45" s="1233"/>
      <c r="K45" s="297">
        <v>1482</v>
      </c>
      <c r="L45" s="298">
        <v>1478</v>
      </c>
      <c r="M45" s="298">
        <v>1506</v>
      </c>
      <c r="N45" s="298">
        <v>1540</v>
      </c>
      <c r="O45" s="299">
        <v>1541</v>
      </c>
      <c r="P45" s="286"/>
      <c r="Q45" s="286"/>
      <c r="R45" s="286"/>
      <c r="S45" s="286"/>
      <c r="T45" s="286"/>
      <c r="U45" s="286"/>
    </row>
    <row r="46" spans="1:21" ht="30.75" customHeight="1" x14ac:dyDescent="0.2">
      <c r="A46" s="286"/>
      <c r="B46" s="1228"/>
      <c r="C46" s="1229"/>
      <c r="D46" s="300"/>
      <c r="E46" s="1210" t="s">
        <v>522</v>
      </c>
      <c r="F46" s="1210"/>
      <c r="G46" s="1210"/>
      <c r="H46" s="1210"/>
      <c r="I46" s="1210"/>
      <c r="J46" s="1211"/>
      <c r="K46" s="301" t="s">
        <v>322</v>
      </c>
      <c r="L46" s="302" t="s">
        <v>322</v>
      </c>
      <c r="M46" s="302" t="s">
        <v>322</v>
      </c>
      <c r="N46" s="302" t="s">
        <v>322</v>
      </c>
      <c r="O46" s="303" t="s">
        <v>322</v>
      </c>
      <c r="P46" s="286"/>
      <c r="Q46" s="286"/>
      <c r="R46" s="286"/>
      <c r="S46" s="286"/>
      <c r="T46" s="286"/>
      <c r="U46" s="286"/>
    </row>
    <row r="47" spans="1:21" ht="30.75" customHeight="1" x14ac:dyDescent="0.2">
      <c r="A47" s="286"/>
      <c r="B47" s="1228"/>
      <c r="C47" s="1229"/>
      <c r="D47" s="300"/>
      <c r="E47" s="1210" t="s">
        <v>523</v>
      </c>
      <c r="F47" s="1210"/>
      <c r="G47" s="1210"/>
      <c r="H47" s="1210"/>
      <c r="I47" s="1210"/>
      <c r="J47" s="1211"/>
      <c r="K47" s="301" t="s">
        <v>322</v>
      </c>
      <c r="L47" s="302" t="s">
        <v>322</v>
      </c>
      <c r="M47" s="302" t="s">
        <v>322</v>
      </c>
      <c r="N47" s="302" t="s">
        <v>322</v>
      </c>
      <c r="O47" s="303" t="s">
        <v>322</v>
      </c>
      <c r="P47" s="286"/>
      <c r="Q47" s="286"/>
      <c r="R47" s="286"/>
      <c r="S47" s="286"/>
      <c r="T47" s="286"/>
      <c r="U47" s="286"/>
    </row>
    <row r="48" spans="1:21" ht="30.75" customHeight="1" x14ac:dyDescent="0.2">
      <c r="A48" s="286"/>
      <c r="B48" s="1228"/>
      <c r="C48" s="1229"/>
      <c r="D48" s="300"/>
      <c r="E48" s="1210" t="s">
        <v>524</v>
      </c>
      <c r="F48" s="1210"/>
      <c r="G48" s="1210"/>
      <c r="H48" s="1210"/>
      <c r="I48" s="1210"/>
      <c r="J48" s="1211"/>
      <c r="K48" s="301">
        <v>273</v>
      </c>
      <c r="L48" s="302">
        <v>302</v>
      </c>
      <c r="M48" s="302">
        <v>352</v>
      </c>
      <c r="N48" s="302">
        <v>356</v>
      </c>
      <c r="O48" s="303">
        <v>358</v>
      </c>
      <c r="P48" s="286"/>
      <c r="Q48" s="286"/>
      <c r="R48" s="286"/>
      <c r="S48" s="286"/>
      <c r="T48" s="286"/>
      <c r="U48" s="286"/>
    </row>
    <row r="49" spans="1:21" ht="30.75" customHeight="1" x14ac:dyDescent="0.2">
      <c r="A49" s="286"/>
      <c r="B49" s="1228"/>
      <c r="C49" s="1229"/>
      <c r="D49" s="300"/>
      <c r="E49" s="1210" t="s">
        <v>525</v>
      </c>
      <c r="F49" s="1210"/>
      <c r="G49" s="1210"/>
      <c r="H49" s="1210"/>
      <c r="I49" s="1210"/>
      <c r="J49" s="1211"/>
      <c r="K49" s="301">
        <v>56</v>
      </c>
      <c r="L49" s="302">
        <v>57</v>
      </c>
      <c r="M49" s="302">
        <v>67</v>
      </c>
      <c r="N49" s="302">
        <v>66</v>
      </c>
      <c r="O49" s="303">
        <v>72</v>
      </c>
      <c r="P49" s="286"/>
      <c r="Q49" s="286"/>
      <c r="R49" s="286"/>
      <c r="S49" s="286"/>
      <c r="T49" s="286"/>
      <c r="U49" s="286"/>
    </row>
    <row r="50" spans="1:21" ht="30.75" customHeight="1" x14ac:dyDescent="0.2">
      <c r="A50" s="286"/>
      <c r="B50" s="1228"/>
      <c r="C50" s="1229"/>
      <c r="D50" s="300"/>
      <c r="E50" s="1210" t="s">
        <v>526</v>
      </c>
      <c r="F50" s="1210"/>
      <c r="G50" s="1210"/>
      <c r="H50" s="1210"/>
      <c r="I50" s="1210"/>
      <c r="J50" s="1211"/>
      <c r="K50" s="301">
        <v>124</v>
      </c>
      <c r="L50" s="302">
        <v>100</v>
      </c>
      <c r="M50" s="302">
        <v>89</v>
      </c>
      <c r="N50" s="302">
        <v>88</v>
      </c>
      <c r="O50" s="303">
        <v>62</v>
      </c>
      <c r="P50" s="286"/>
      <c r="Q50" s="286"/>
      <c r="R50" s="286"/>
      <c r="S50" s="286"/>
      <c r="T50" s="286"/>
      <c r="U50" s="286"/>
    </row>
    <row r="51" spans="1:21" ht="30.75" customHeight="1" x14ac:dyDescent="0.2">
      <c r="A51" s="286"/>
      <c r="B51" s="1230"/>
      <c r="C51" s="1231"/>
      <c r="D51" s="304"/>
      <c r="E51" s="1210" t="s">
        <v>527</v>
      </c>
      <c r="F51" s="1210"/>
      <c r="G51" s="1210"/>
      <c r="H51" s="1210"/>
      <c r="I51" s="1210"/>
      <c r="J51" s="1211"/>
      <c r="K51" s="301" t="s">
        <v>322</v>
      </c>
      <c r="L51" s="302" t="s">
        <v>322</v>
      </c>
      <c r="M51" s="302" t="s">
        <v>322</v>
      </c>
      <c r="N51" s="302" t="s">
        <v>322</v>
      </c>
      <c r="O51" s="303" t="s">
        <v>322</v>
      </c>
      <c r="P51" s="286"/>
      <c r="Q51" s="286"/>
      <c r="R51" s="286"/>
      <c r="S51" s="286"/>
      <c r="T51" s="286"/>
      <c r="U51" s="286"/>
    </row>
    <row r="52" spans="1:21" ht="30.75" customHeight="1" x14ac:dyDescent="0.2">
      <c r="A52" s="286"/>
      <c r="B52" s="1208" t="s">
        <v>528</v>
      </c>
      <c r="C52" s="1209"/>
      <c r="D52" s="304"/>
      <c r="E52" s="1210" t="s">
        <v>529</v>
      </c>
      <c r="F52" s="1210"/>
      <c r="G52" s="1210"/>
      <c r="H52" s="1210"/>
      <c r="I52" s="1210"/>
      <c r="J52" s="1211"/>
      <c r="K52" s="301">
        <v>1389</v>
      </c>
      <c r="L52" s="302">
        <v>1398</v>
      </c>
      <c r="M52" s="302">
        <v>1455</v>
      </c>
      <c r="N52" s="302">
        <v>1466</v>
      </c>
      <c r="O52" s="303">
        <v>1452</v>
      </c>
      <c r="P52" s="286"/>
      <c r="Q52" s="286"/>
      <c r="R52" s="286"/>
      <c r="S52" s="286"/>
      <c r="T52" s="286"/>
      <c r="U52" s="286"/>
    </row>
    <row r="53" spans="1:21" ht="30.75" customHeight="1" thickBot="1" x14ac:dyDescent="0.25">
      <c r="A53" s="286"/>
      <c r="B53" s="1212" t="s">
        <v>530</v>
      </c>
      <c r="C53" s="1213"/>
      <c r="D53" s="305"/>
      <c r="E53" s="1214" t="s">
        <v>531</v>
      </c>
      <c r="F53" s="1214"/>
      <c r="G53" s="1214"/>
      <c r="H53" s="1214"/>
      <c r="I53" s="1214"/>
      <c r="J53" s="1215"/>
      <c r="K53" s="306">
        <v>546</v>
      </c>
      <c r="L53" s="307">
        <v>539</v>
      </c>
      <c r="M53" s="307">
        <v>559</v>
      </c>
      <c r="N53" s="307">
        <v>584</v>
      </c>
      <c r="O53" s="308">
        <v>581</v>
      </c>
      <c r="P53" s="286"/>
      <c r="Q53" s="286"/>
      <c r="R53" s="286"/>
      <c r="S53" s="286"/>
      <c r="T53" s="286"/>
      <c r="U53" s="286"/>
    </row>
    <row r="54" spans="1:21" ht="24" customHeight="1" x14ac:dyDescent="0.2">
      <c r="A54" s="286"/>
      <c r="B54" s="309" t="s">
        <v>532</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5">
      <c r="A55" s="286"/>
      <c r="B55" s="310" t="s">
        <v>533</v>
      </c>
      <c r="C55" s="311"/>
      <c r="D55" s="311"/>
      <c r="E55" s="311"/>
      <c r="F55" s="311"/>
      <c r="G55" s="311"/>
      <c r="H55" s="311"/>
      <c r="I55" s="311"/>
      <c r="J55" s="311"/>
      <c r="K55" s="312"/>
      <c r="L55" s="312"/>
      <c r="M55" s="312"/>
      <c r="N55" s="312"/>
      <c r="O55" s="313" t="s">
        <v>534</v>
      </c>
      <c r="P55" s="286"/>
      <c r="Q55" s="286"/>
      <c r="R55" s="286"/>
      <c r="S55" s="286"/>
      <c r="T55" s="286"/>
      <c r="U55" s="286"/>
    </row>
    <row r="56" spans="1:21" ht="31.5" customHeight="1" thickBot="1" x14ac:dyDescent="0.25">
      <c r="A56" s="286"/>
      <c r="B56" s="314"/>
      <c r="C56" s="315"/>
      <c r="D56" s="315"/>
      <c r="E56" s="316"/>
      <c r="F56" s="316"/>
      <c r="G56" s="316"/>
      <c r="H56" s="316"/>
      <c r="I56" s="316"/>
      <c r="J56" s="317" t="s">
        <v>501</v>
      </c>
      <c r="K56" s="318" t="s">
        <v>535</v>
      </c>
      <c r="L56" s="319" t="s">
        <v>536</v>
      </c>
      <c r="M56" s="319" t="s">
        <v>537</v>
      </c>
      <c r="N56" s="319" t="s">
        <v>538</v>
      </c>
      <c r="O56" s="320" t="s">
        <v>539</v>
      </c>
      <c r="P56" s="286"/>
      <c r="Q56" s="286"/>
      <c r="R56" s="286"/>
      <c r="S56" s="286"/>
      <c r="T56" s="286"/>
      <c r="U56" s="286"/>
    </row>
    <row r="57" spans="1:21" ht="31.5" customHeight="1" x14ac:dyDescent="0.2">
      <c r="B57" s="1216" t="s">
        <v>540</v>
      </c>
      <c r="C57" s="1217"/>
      <c r="D57" s="1220" t="s">
        <v>541</v>
      </c>
      <c r="E57" s="1221"/>
      <c r="F57" s="1221"/>
      <c r="G57" s="1221"/>
      <c r="H57" s="1221"/>
      <c r="I57" s="1221"/>
      <c r="J57" s="1222"/>
      <c r="K57" s="321" t="s">
        <v>322</v>
      </c>
      <c r="L57" s="322" t="s">
        <v>322</v>
      </c>
      <c r="M57" s="322" t="s">
        <v>322</v>
      </c>
      <c r="N57" s="322" t="s">
        <v>322</v>
      </c>
      <c r="O57" s="323" t="s">
        <v>322</v>
      </c>
    </row>
    <row r="58" spans="1:21" ht="31.5" customHeight="1" thickBot="1" x14ac:dyDescent="0.25">
      <c r="B58" s="1218"/>
      <c r="C58" s="1219"/>
      <c r="D58" s="1223" t="s">
        <v>542</v>
      </c>
      <c r="E58" s="1224"/>
      <c r="F58" s="1224"/>
      <c r="G58" s="1224"/>
      <c r="H58" s="1224"/>
      <c r="I58" s="1224"/>
      <c r="J58" s="1225"/>
      <c r="K58" s="324" t="s">
        <v>322</v>
      </c>
      <c r="L58" s="325" t="s">
        <v>322</v>
      </c>
      <c r="M58" s="325" t="s">
        <v>322</v>
      </c>
      <c r="N58" s="325" t="s">
        <v>322</v>
      </c>
      <c r="O58" s="326" t="s">
        <v>322</v>
      </c>
    </row>
    <row r="59" spans="1:21" ht="24" customHeight="1" x14ac:dyDescent="0.2">
      <c r="B59" s="327"/>
      <c r="C59" s="327"/>
      <c r="D59" s="328" t="s">
        <v>543</v>
      </c>
      <c r="E59" s="329"/>
      <c r="F59" s="329"/>
      <c r="G59" s="329"/>
      <c r="H59" s="329"/>
      <c r="I59" s="329"/>
      <c r="J59" s="329"/>
      <c r="K59" s="329"/>
      <c r="L59" s="329"/>
      <c r="M59" s="329"/>
      <c r="N59" s="329"/>
      <c r="O59" s="329"/>
    </row>
    <row r="60" spans="1:21" ht="24" customHeight="1" x14ac:dyDescent="0.2">
      <c r="B60" s="330"/>
      <c r="C60" s="330"/>
      <c r="D60" s="328" t="s">
        <v>544</v>
      </c>
      <c r="E60" s="329"/>
      <c r="F60" s="329"/>
      <c r="G60" s="329"/>
      <c r="H60" s="329"/>
      <c r="I60" s="329"/>
      <c r="J60" s="329"/>
      <c r="K60" s="329"/>
      <c r="L60" s="329"/>
      <c r="M60" s="329"/>
      <c r="N60" s="329"/>
      <c r="O60" s="329"/>
    </row>
    <row r="61" spans="1:21" ht="24" customHeight="1" x14ac:dyDescent="0.2">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2">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G96sbsPHURi7VXopzM4742EW4ERgkZcFo8GZ4ycgzM6LMUteXEuM1Q0hUg0QXzyFWNdn8bNQnwLNZ6Bs05/orA==" saltValue="S/cTkpdX5lTs22o2zMUQ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331" customWidth="1"/>
    <col min="2" max="3" width="12.6640625" style="331" customWidth="1"/>
    <col min="4" max="4" width="11.6640625" style="331" customWidth="1"/>
    <col min="5" max="8" width="10.33203125" style="331" customWidth="1"/>
    <col min="9" max="13" width="16.33203125" style="331" customWidth="1"/>
    <col min="14" max="19" width="12.6640625" style="331" customWidth="1"/>
    <col min="20" max="16384" width="0" style="33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332" t="s">
        <v>518</v>
      </c>
    </row>
    <row r="40" spans="2:13" ht="27.75" customHeight="1" thickBot="1" x14ac:dyDescent="0.25">
      <c r="B40" s="333" t="s">
        <v>519</v>
      </c>
      <c r="C40" s="334"/>
      <c r="D40" s="334"/>
      <c r="E40" s="335"/>
      <c r="F40" s="335"/>
      <c r="G40" s="335"/>
      <c r="H40" s="336" t="s">
        <v>501</v>
      </c>
      <c r="I40" s="337" t="s">
        <v>4</v>
      </c>
      <c r="J40" s="338" t="s">
        <v>5</v>
      </c>
      <c r="K40" s="338" t="s">
        <v>6</v>
      </c>
      <c r="L40" s="338" t="s">
        <v>7</v>
      </c>
      <c r="M40" s="339" t="s">
        <v>8</v>
      </c>
    </row>
    <row r="41" spans="2:13" ht="27.75" customHeight="1" x14ac:dyDescent="0.2">
      <c r="B41" s="1246" t="s">
        <v>545</v>
      </c>
      <c r="C41" s="1247"/>
      <c r="D41" s="340"/>
      <c r="E41" s="1248" t="s">
        <v>546</v>
      </c>
      <c r="F41" s="1248"/>
      <c r="G41" s="1248"/>
      <c r="H41" s="1249"/>
      <c r="I41" s="341">
        <v>17114</v>
      </c>
      <c r="J41" s="342">
        <v>17447</v>
      </c>
      <c r="K41" s="342">
        <v>17952</v>
      </c>
      <c r="L41" s="342">
        <v>18344</v>
      </c>
      <c r="M41" s="343">
        <v>18635</v>
      </c>
    </row>
    <row r="42" spans="2:13" ht="27.75" customHeight="1" x14ac:dyDescent="0.2">
      <c r="B42" s="1236"/>
      <c r="C42" s="1237"/>
      <c r="D42" s="344"/>
      <c r="E42" s="1240" t="s">
        <v>547</v>
      </c>
      <c r="F42" s="1240"/>
      <c r="G42" s="1240"/>
      <c r="H42" s="1241"/>
      <c r="I42" s="345">
        <v>651</v>
      </c>
      <c r="J42" s="346">
        <v>548</v>
      </c>
      <c r="K42" s="346">
        <v>459</v>
      </c>
      <c r="L42" s="346">
        <v>371</v>
      </c>
      <c r="M42" s="347">
        <v>304</v>
      </c>
    </row>
    <row r="43" spans="2:13" ht="27.75" customHeight="1" x14ac:dyDescent="0.2">
      <c r="B43" s="1236"/>
      <c r="C43" s="1237"/>
      <c r="D43" s="344"/>
      <c r="E43" s="1240" t="s">
        <v>548</v>
      </c>
      <c r="F43" s="1240"/>
      <c r="G43" s="1240"/>
      <c r="H43" s="1241"/>
      <c r="I43" s="345">
        <v>4297</v>
      </c>
      <c r="J43" s="346">
        <v>4306</v>
      </c>
      <c r="K43" s="346">
        <v>4518</v>
      </c>
      <c r="L43" s="346">
        <v>4774</v>
      </c>
      <c r="M43" s="347">
        <v>4801</v>
      </c>
    </row>
    <row r="44" spans="2:13" ht="27.75" customHeight="1" x14ac:dyDescent="0.2">
      <c r="B44" s="1236"/>
      <c r="C44" s="1237"/>
      <c r="D44" s="344"/>
      <c r="E44" s="1240" t="s">
        <v>549</v>
      </c>
      <c r="F44" s="1240"/>
      <c r="G44" s="1240"/>
      <c r="H44" s="1241"/>
      <c r="I44" s="345">
        <v>830</v>
      </c>
      <c r="J44" s="346">
        <v>813</v>
      </c>
      <c r="K44" s="346">
        <v>795</v>
      </c>
      <c r="L44" s="346">
        <v>809</v>
      </c>
      <c r="M44" s="347">
        <v>806</v>
      </c>
    </row>
    <row r="45" spans="2:13" ht="27.75" customHeight="1" x14ac:dyDescent="0.2">
      <c r="B45" s="1236"/>
      <c r="C45" s="1237"/>
      <c r="D45" s="344"/>
      <c r="E45" s="1240" t="s">
        <v>550</v>
      </c>
      <c r="F45" s="1240"/>
      <c r="G45" s="1240"/>
      <c r="H45" s="1241"/>
      <c r="I45" s="345">
        <v>1434</v>
      </c>
      <c r="J45" s="346">
        <v>1418</v>
      </c>
      <c r="K45" s="346">
        <v>1415</v>
      </c>
      <c r="L45" s="346">
        <v>1410</v>
      </c>
      <c r="M45" s="347">
        <v>1421</v>
      </c>
    </row>
    <row r="46" spans="2:13" ht="27.75" customHeight="1" x14ac:dyDescent="0.2">
      <c r="B46" s="1236"/>
      <c r="C46" s="1237"/>
      <c r="D46" s="348"/>
      <c r="E46" s="1240" t="s">
        <v>551</v>
      </c>
      <c r="F46" s="1240"/>
      <c r="G46" s="1240"/>
      <c r="H46" s="1241"/>
      <c r="I46" s="345" t="s">
        <v>322</v>
      </c>
      <c r="J46" s="346" t="s">
        <v>322</v>
      </c>
      <c r="K46" s="346" t="s">
        <v>322</v>
      </c>
      <c r="L46" s="346" t="s">
        <v>322</v>
      </c>
      <c r="M46" s="347" t="s">
        <v>322</v>
      </c>
    </row>
    <row r="47" spans="2:13" ht="27.75" customHeight="1" x14ac:dyDescent="0.2">
      <c r="B47" s="1236"/>
      <c r="C47" s="1237"/>
      <c r="D47" s="349"/>
      <c r="E47" s="1250" t="s">
        <v>552</v>
      </c>
      <c r="F47" s="1251"/>
      <c r="G47" s="1251"/>
      <c r="H47" s="1252"/>
      <c r="I47" s="345" t="s">
        <v>322</v>
      </c>
      <c r="J47" s="346" t="s">
        <v>322</v>
      </c>
      <c r="K47" s="346" t="s">
        <v>322</v>
      </c>
      <c r="L47" s="346" t="s">
        <v>322</v>
      </c>
      <c r="M47" s="347" t="s">
        <v>322</v>
      </c>
    </row>
    <row r="48" spans="2:13" ht="27.75" customHeight="1" x14ac:dyDescent="0.2">
      <c r="B48" s="1236"/>
      <c r="C48" s="1237"/>
      <c r="D48" s="344"/>
      <c r="E48" s="1240" t="s">
        <v>553</v>
      </c>
      <c r="F48" s="1240"/>
      <c r="G48" s="1240"/>
      <c r="H48" s="1241"/>
      <c r="I48" s="345" t="s">
        <v>322</v>
      </c>
      <c r="J48" s="346" t="s">
        <v>322</v>
      </c>
      <c r="K48" s="346" t="s">
        <v>322</v>
      </c>
      <c r="L48" s="346" t="s">
        <v>322</v>
      </c>
      <c r="M48" s="347" t="s">
        <v>322</v>
      </c>
    </row>
    <row r="49" spans="2:13" ht="27.75" customHeight="1" x14ac:dyDescent="0.2">
      <c r="B49" s="1238"/>
      <c r="C49" s="1239"/>
      <c r="D49" s="344"/>
      <c r="E49" s="1240" t="s">
        <v>554</v>
      </c>
      <c r="F49" s="1240"/>
      <c r="G49" s="1240"/>
      <c r="H49" s="1241"/>
      <c r="I49" s="345" t="s">
        <v>322</v>
      </c>
      <c r="J49" s="346" t="s">
        <v>322</v>
      </c>
      <c r="K49" s="346" t="s">
        <v>322</v>
      </c>
      <c r="L49" s="346" t="s">
        <v>322</v>
      </c>
      <c r="M49" s="347" t="s">
        <v>322</v>
      </c>
    </row>
    <row r="50" spans="2:13" ht="27.75" customHeight="1" x14ac:dyDescent="0.2">
      <c r="B50" s="1234" t="s">
        <v>555</v>
      </c>
      <c r="C50" s="1235"/>
      <c r="D50" s="350"/>
      <c r="E50" s="1240" t="s">
        <v>556</v>
      </c>
      <c r="F50" s="1240"/>
      <c r="G50" s="1240"/>
      <c r="H50" s="1241"/>
      <c r="I50" s="345">
        <v>3685</v>
      </c>
      <c r="J50" s="346">
        <v>3843</v>
      </c>
      <c r="K50" s="346">
        <v>4287</v>
      </c>
      <c r="L50" s="346">
        <v>4396</v>
      </c>
      <c r="M50" s="347">
        <v>4789</v>
      </c>
    </row>
    <row r="51" spans="2:13" ht="27.75" customHeight="1" x14ac:dyDescent="0.2">
      <c r="B51" s="1236"/>
      <c r="C51" s="1237"/>
      <c r="D51" s="344"/>
      <c r="E51" s="1240" t="s">
        <v>557</v>
      </c>
      <c r="F51" s="1240"/>
      <c r="G51" s="1240"/>
      <c r="H51" s="1241"/>
      <c r="I51" s="345">
        <v>224</v>
      </c>
      <c r="J51" s="346">
        <v>210</v>
      </c>
      <c r="K51" s="346">
        <v>196</v>
      </c>
      <c r="L51" s="346">
        <v>183</v>
      </c>
      <c r="M51" s="347">
        <v>170</v>
      </c>
    </row>
    <row r="52" spans="2:13" ht="27.75" customHeight="1" x14ac:dyDescent="0.2">
      <c r="B52" s="1238"/>
      <c r="C52" s="1239"/>
      <c r="D52" s="344"/>
      <c r="E52" s="1240" t="s">
        <v>558</v>
      </c>
      <c r="F52" s="1240"/>
      <c r="G52" s="1240"/>
      <c r="H52" s="1241"/>
      <c r="I52" s="345">
        <v>16968</v>
      </c>
      <c r="J52" s="346">
        <v>16960</v>
      </c>
      <c r="K52" s="346">
        <v>17348</v>
      </c>
      <c r="L52" s="346">
        <v>17443</v>
      </c>
      <c r="M52" s="347">
        <v>17486</v>
      </c>
    </row>
    <row r="53" spans="2:13" ht="27.75" customHeight="1" thickBot="1" x14ac:dyDescent="0.25">
      <c r="B53" s="1242" t="s">
        <v>530</v>
      </c>
      <c r="C53" s="1243"/>
      <c r="D53" s="351"/>
      <c r="E53" s="1244" t="s">
        <v>559</v>
      </c>
      <c r="F53" s="1244"/>
      <c r="G53" s="1244"/>
      <c r="H53" s="1245"/>
      <c r="I53" s="352">
        <v>3450</v>
      </c>
      <c r="J53" s="353">
        <v>3519</v>
      </c>
      <c r="K53" s="353">
        <v>3306</v>
      </c>
      <c r="L53" s="353">
        <v>3686</v>
      </c>
      <c r="M53" s="354">
        <v>3523</v>
      </c>
    </row>
    <row r="54" spans="2:13" ht="27.75" customHeight="1" x14ac:dyDescent="0.2">
      <c r="B54" s="355" t="s">
        <v>560</v>
      </c>
      <c r="C54" s="356"/>
      <c r="D54" s="356"/>
      <c r="E54" s="357"/>
      <c r="F54" s="357"/>
      <c r="G54" s="357"/>
      <c r="H54" s="357"/>
      <c r="I54" s="358"/>
      <c r="J54" s="358"/>
      <c r="K54" s="358"/>
      <c r="L54" s="358"/>
      <c r="M54" s="358"/>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PD3hQOjnzfKwXkr/Nfg5PhqcNIByAMN9GmCqPRzri/neFrKSFBGxYjHQKWiJ5LmsGDIOAWCiW3IdBczhIgOVJg==" saltValue="J41Vzu+beDgDLjjhNKxQ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239" customWidth="1"/>
    <col min="2" max="2" width="16.33203125" style="239" customWidth="1"/>
    <col min="3" max="5" width="26.21875" style="239" customWidth="1"/>
    <col min="6" max="8" width="24.21875" style="239" customWidth="1"/>
    <col min="9" max="14" width="26" style="239" customWidth="1"/>
    <col min="15" max="15" width="6.10937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40"/>
      <c r="C53" s="240"/>
      <c r="D53" s="240"/>
      <c r="E53" s="240"/>
      <c r="F53" s="240"/>
      <c r="G53" s="240"/>
      <c r="H53" s="359" t="s">
        <v>561</v>
      </c>
    </row>
    <row r="54" spans="2:8" ht="29.25" customHeight="1" thickBot="1" x14ac:dyDescent="0.3">
      <c r="B54" s="360" t="s">
        <v>26</v>
      </c>
      <c r="C54" s="361"/>
      <c r="D54" s="361"/>
      <c r="E54" s="362" t="s">
        <v>501</v>
      </c>
      <c r="F54" s="363" t="s">
        <v>6</v>
      </c>
      <c r="G54" s="363" t="s">
        <v>7</v>
      </c>
      <c r="H54" s="364" t="s">
        <v>8</v>
      </c>
    </row>
    <row r="55" spans="2:8" ht="52.5" customHeight="1" x14ac:dyDescent="0.2">
      <c r="B55" s="365"/>
      <c r="C55" s="1261" t="s">
        <v>119</v>
      </c>
      <c r="D55" s="1261"/>
      <c r="E55" s="1262"/>
      <c r="F55" s="366">
        <v>1558</v>
      </c>
      <c r="G55" s="366">
        <v>1560</v>
      </c>
      <c r="H55" s="367">
        <v>1562</v>
      </c>
    </row>
    <row r="56" spans="2:8" ht="52.5" customHeight="1" x14ac:dyDescent="0.2">
      <c r="B56" s="368"/>
      <c r="C56" s="1263" t="s">
        <v>562</v>
      </c>
      <c r="D56" s="1263"/>
      <c r="E56" s="1264"/>
      <c r="F56" s="369">
        <v>762</v>
      </c>
      <c r="G56" s="369">
        <v>762</v>
      </c>
      <c r="H56" s="370">
        <v>913</v>
      </c>
    </row>
    <row r="57" spans="2:8" ht="53.25" customHeight="1" x14ac:dyDescent="0.2">
      <c r="B57" s="368"/>
      <c r="C57" s="1265" t="s">
        <v>124</v>
      </c>
      <c r="D57" s="1265"/>
      <c r="E57" s="1266"/>
      <c r="F57" s="371">
        <v>3569</v>
      </c>
      <c r="G57" s="371">
        <v>3855</v>
      </c>
      <c r="H57" s="372">
        <v>4176</v>
      </c>
    </row>
    <row r="58" spans="2:8" ht="45.75" customHeight="1" x14ac:dyDescent="0.2">
      <c r="B58" s="373"/>
      <c r="C58" s="1253" t="s">
        <v>563</v>
      </c>
      <c r="D58" s="1254"/>
      <c r="E58" s="1255"/>
      <c r="F58" s="374">
        <v>1941</v>
      </c>
      <c r="G58" s="374">
        <v>2121</v>
      </c>
      <c r="H58" s="375">
        <v>2301</v>
      </c>
    </row>
    <row r="59" spans="2:8" ht="45.75" customHeight="1" x14ac:dyDescent="0.2">
      <c r="B59" s="373"/>
      <c r="C59" s="1253" t="s">
        <v>564</v>
      </c>
      <c r="D59" s="1254"/>
      <c r="E59" s="1255"/>
      <c r="F59" s="374">
        <v>700</v>
      </c>
      <c r="G59" s="374">
        <v>751</v>
      </c>
      <c r="H59" s="375">
        <v>851</v>
      </c>
    </row>
    <row r="60" spans="2:8" ht="45.75" customHeight="1" x14ac:dyDescent="0.2">
      <c r="B60" s="373"/>
      <c r="C60" s="1253" t="s">
        <v>565</v>
      </c>
      <c r="D60" s="1254"/>
      <c r="E60" s="1255"/>
      <c r="F60" s="374">
        <v>406</v>
      </c>
      <c r="G60" s="374">
        <v>406</v>
      </c>
      <c r="H60" s="375">
        <v>406</v>
      </c>
    </row>
    <row r="61" spans="2:8" ht="45.75" customHeight="1" x14ac:dyDescent="0.2">
      <c r="B61" s="373"/>
      <c r="C61" s="1253" t="s">
        <v>566</v>
      </c>
      <c r="D61" s="1254"/>
      <c r="E61" s="1255"/>
      <c r="F61" s="374">
        <v>202</v>
      </c>
      <c r="G61" s="374">
        <v>233</v>
      </c>
      <c r="H61" s="375">
        <v>254</v>
      </c>
    </row>
    <row r="62" spans="2:8" ht="45.75" customHeight="1" thickBot="1" x14ac:dyDescent="0.25">
      <c r="B62" s="376"/>
      <c r="C62" s="1256" t="s">
        <v>567</v>
      </c>
      <c r="D62" s="1257"/>
      <c r="E62" s="1258"/>
      <c r="F62" s="377">
        <v>81</v>
      </c>
      <c r="G62" s="377">
        <v>92</v>
      </c>
      <c r="H62" s="378">
        <v>103</v>
      </c>
    </row>
    <row r="63" spans="2:8" ht="52.5" customHeight="1" thickBot="1" x14ac:dyDescent="0.25">
      <c r="B63" s="379"/>
      <c r="C63" s="1259" t="s">
        <v>568</v>
      </c>
      <c r="D63" s="1259"/>
      <c r="E63" s="1260"/>
      <c r="F63" s="380">
        <v>5889</v>
      </c>
      <c r="G63" s="380">
        <v>6177</v>
      </c>
      <c r="H63" s="381">
        <v>6651</v>
      </c>
    </row>
    <row r="64" spans="2:8" ht="15" customHeight="1" x14ac:dyDescent="0.2"/>
  </sheetData>
  <sheetProtection algorithmName="SHA-512" hashValue="ZtA7ZrUvMKN2JUophdEsggB2xU/aWl+3yW8YDtECVzJBLvGByZ4UJoDDPJ6gXup5FGS3jxRCT5HXJI7AI1o72Q==" saltValue="Qnyn259nU2DALg1zsdJn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3203125" style="3" customWidth="1"/>
    <col min="2" max="107" width="2.44140625" style="3" customWidth="1"/>
    <col min="108" max="108" width="6.109375" style="13" customWidth="1"/>
    <col min="109" max="109" width="5.88671875" style="12" customWidth="1"/>
    <col min="110" max="110" width="19.109375" style="3" hidden="1"/>
    <col min="111" max="115" width="12.6640625" style="3" hidden="1"/>
    <col min="116" max="349" width="8.6640625" style="3" hidden="1"/>
    <col min="350" max="355" width="14.88671875" style="3" hidden="1"/>
    <col min="356" max="357" width="15.88671875" style="3" hidden="1"/>
    <col min="358" max="363" width="16.109375" style="3" hidden="1"/>
    <col min="364" max="364" width="6.109375" style="3" hidden="1"/>
    <col min="365" max="365" width="3" style="3" hidden="1"/>
    <col min="366" max="605" width="8.6640625" style="3" hidden="1"/>
    <col min="606" max="611" width="14.88671875" style="3" hidden="1"/>
    <col min="612" max="613" width="15.88671875" style="3" hidden="1"/>
    <col min="614" max="619" width="16.109375" style="3" hidden="1"/>
    <col min="620" max="620" width="6.109375" style="3" hidden="1"/>
    <col min="621" max="621" width="3" style="3" hidden="1"/>
    <col min="622" max="861" width="8.6640625" style="3" hidden="1"/>
    <col min="862" max="867" width="14.88671875" style="3" hidden="1"/>
    <col min="868" max="869" width="15.88671875" style="3" hidden="1"/>
    <col min="870" max="875" width="16.109375" style="3" hidden="1"/>
    <col min="876" max="876" width="6.109375" style="3" hidden="1"/>
    <col min="877" max="877" width="3" style="3" hidden="1"/>
    <col min="878" max="1117" width="8.6640625" style="3" hidden="1"/>
    <col min="1118" max="1123" width="14.88671875" style="3" hidden="1"/>
    <col min="1124" max="1125" width="15.88671875" style="3" hidden="1"/>
    <col min="1126" max="1131" width="16.109375" style="3" hidden="1"/>
    <col min="1132" max="1132" width="6.109375" style="3" hidden="1"/>
    <col min="1133" max="1133" width="3" style="3" hidden="1"/>
    <col min="1134" max="1373" width="8.6640625" style="3" hidden="1"/>
    <col min="1374" max="1379" width="14.88671875" style="3" hidden="1"/>
    <col min="1380" max="1381" width="15.88671875" style="3" hidden="1"/>
    <col min="1382" max="1387" width="16.109375" style="3" hidden="1"/>
    <col min="1388" max="1388" width="6.109375" style="3" hidden="1"/>
    <col min="1389" max="1389" width="3" style="3" hidden="1"/>
    <col min="1390" max="1629" width="8.6640625" style="3" hidden="1"/>
    <col min="1630" max="1635" width="14.88671875" style="3" hidden="1"/>
    <col min="1636" max="1637" width="15.88671875" style="3" hidden="1"/>
    <col min="1638" max="1643" width="16.109375" style="3" hidden="1"/>
    <col min="1644" max="1644" width="6.109375" style="3" hidden="1"/>
    <col min="1645" max="1645" width="3" style="3" hidden="1"/>
    <col min="1646" max="1885" width="8.6640625" style="3" hidden="1"/>
    <col min="1886" max="1891" width="14.88671875" style="3" hidden="1"/>
    <col min="1892" max="1893" width="15.88671875" style="3" hidden="1"/>
    <col min="1894" max="1899" width="16.109375" style="3" hidden="1"/>
    <col min="1900" max="1900" width="6.109375" style="3" hidden="1"/>
    <col min="1901" max="1901" width="3" style="3" hidden="1"/>
    <col min="1902" max="2141" width="8.6640625" style="3" hidden="1"/>
    <col min="2142" max="2147" width="14.88671875" style="3" hidden="1"/>
    <col min="2148" max="2149" width="15.88671875" style="3" hidden="1"/>
    <col min="2150" max="2155" width="16.109375" style="3" hidden="1"/>
    <col min="2156" max="2156" width="6.109375" style="3" hidden="1"/>
    <col min="2157" max="2157" width="3" style="3" hidden="1"/>
    <col min="2158" max="2397" width="8.6640625" style="3" hidden="1"/>
    <col min="2398" max="2403" width="14.88671875" style="3" hidden="1"/>
    <col min="2404" max="2405" width="15.88671875" style="3" hidden="1"/>
    <col min="2406" max="2411" width="16.109375" style="3" hidden="1"/>
    <col min="2412" max="2412" width="6.109375" style="3" hidden="1"/>
    <col min="2413" max="2413" width="3" style="3" hidden="1"/>
    <col min="2414" max="2653" width="8.6640625" style="3" hidden="1"/>
    <col min="2654" max="2659" width="14.88671875" style="3" hidden="1"/>
    <col min="2660" max="2661" width="15.88671875" style="3" hidden="1"/>
    <col min="2662" max="2667" width="16.109375" style="3" hidden="1"/>
    <col min="2668" max="2668" width="6.109375" style="3" hidden="1"/>
    <col min="2669" max="2669" width="3" style="3" hidden="1"/>
    <col min="2670" max="2909" width="8.6640625" style="3" hidden="1"/>
    <col min="2910" max="2915" width="14.88671875" style="3" hidden="1"/>
    <col min="2916" max="2917" width="15.88671875" style="3" hidden="1"/>
    <col min="2918" max="2923" width="16.109375" style="3" hidden="1"/>
    <col min="2924" max="2924" width="6.109375" style="3" hidden="1"/>
    <col min="2925" max="2925" width="3" style="3" hidden="1"/>
    <col min="2926" max="3165" width="8.6640625" style="3" hidden="1"/>
    <col min="3166" max="3171" width="14.88671875" style="3" hidden="1"/>
    <col min="3172" max="3173" width="15.88671875" style="3" hidden="1"/>
    <col min="3174" max="3179" width="16.109375" style="3" hidden="1"/>
    <col min="3180" max="3180" width="6.109375" style="3" hidden="1"/>
    <col min="3181" max="3181" width="3" style="3" hidden="1"/>
    <col min="3182" max="3421" width="8.6640625" style="3" hidden="1"/>
    <col min="3422" max="3427" width="14.88671875" style="3" hidden="1"/>
    <col min="3428" max="3429" width="15.88671875" style="3" hidden="1"/>
    <col min="3430" max="3435" width="16.109375" style="3" hidden="1"/>
    <col min="3436" max="3436" width="6.109375" style="3" hidden="1"/>
    <col min="3437" max="3437" width="3" style="3" hidden="1"/>
    <col min="3438" max="3677" width="8.6640625" style="3" hidden="1"/>
    <col min="3678" max="3683" width="14.88671875" style="3" hidden="1"/>
    <col min="3684" max="3685" width="15.88671875" style="3" hidden="1"/>
    <col min="3686" max="3691" width="16.109375" style="3" hidden="1"/>
    <col min="3692" max="3692" width="6.109375" style="3" hidden="1"/>
    <col min="3693" max="3693" width="3" style="3" hidden="1"/>
    <col min="3694" max="3933" width="8.6640625" style="3" hidden="1"/>
    <col min="3934" max="3939" width="14.88671875" style="3" hidden="1"/>
    <col min="3940" max="3941" width="15.88671875" style="3" hidden="1"/>
    <col min="3942" max="3947" width="16.109375" style="3" hidden="1"/>
    <col min="3948" max="3948" width="6.109375" style="3" hidden="1"/>
    <col min="3949" max="3949" width="3" style="3" hidden="1"/>
    <col min="3950" max="4189" width="8.6640625" style="3" hidden="1"/>
    <col min="4190" max="4195" width="14.88671875" style="3" hidden="1"/>
    <col min="4196" max="4197" width="15.88671875" style="3" hidden="1"/>
    <col min="4198" max="4203" width="16.109375" style="3" hidden="1"/>
    <col min="4204" max="4204" width="6.109375" style="3" hidden="1"/>
    <col min="4205" max="4205" width="3" style="3" hidden="1"/>
    <col min="4206" max="4445" width="8.6640625" style="3" hidden="1"/>
    <col min="4446" max="4451" width="14.88671875" style="3" hidden="1"/>
    <col min="4452" max="4453" width="15.88671875" style="3" hidden="1"/>
    <col min="4454" max="4459" width="16.109375" style="3" hidden="1"/>
    <col min="4460" max="4460" width="6.109375" style="3" hidden="1"/>
    <col min="4461" max="4461" width="3" style="3" hidden="1"/>
    <col min="4462" max="4701" width="8.6640625" style="3" hidden="1"/>
    <col min="4702" max="4707" width="14.88671875" style="3" hidden="1"/>
    <col min="4708" max="4709" width="15.88671875" style="3" hidden="1"/>
    <col min="4710" max="4715" width="16.109375" style="3" hidden="1"/>
    <col min="4716" max="4716" width="6.109375" style="3" hidden="1"/>
    <col min="4717" max="4717" width="3" style="3" hidden="1"/>
    <col min="4718" max="4957" width="8.6640625" style="3" hidden="1"/>
    <col min="4958" max="4963" width="14.88671875" style="3" hidden="1"/>
    <col min="4964" max="4965" width="15.88671875" style="3" hidden="1"/>
    <col min="4966" max="4971" width="16.109375" style="3" hidden="1"/>
    <col min="4972" max="4972" width="6.109375" style="3" hidden="1"/>
    <col min="4973" max="4973" width="3" style="3" hidden="1"/>
    <col min="4974" max="5213" width="8.6640625" style="3" hidden="1"/>
    <col min="5214" max="5219" width="14.88671875" style="3" hidden="1"/>
    <col min="5220" max="5221" width="15.88671875" style="3" hidden="1"/>
    <col min="5222" max="5227" width="16.109375" style="3" hidden="1"/>
    <col min="5228" max="5228" width="6.109375" style="3" hidden="1"/>
    <col min="5229" max="5229" width="3" style="3" hidden="1"/>
    <col min="5230" max="5469" width="8.6640625" style="3" hidden="1"/>
    <col min="5470" max="5475" width="14.88671875" style="3" hidden="1"/>
    <col min="5476" max="5477" width="15.88671875" style="3" hidden="1"/>
    <col min="5478" max="5483" width="16.109375" style="3" hidden="1"/>
    <col min="5484" max="5484" width="6.109375" style="3" hidden="1"/>
    <col min="5485" max="5485" width="3" style="3" hidden="1"/>
    <col min="5486" max="5725" width="8.6640625" style="3" hidden="1"/>
    <col min="5726" max="5731" width="14.88671875" style="3" hidden="1"/>
    <col min="5732" max="5733" width="15.88671875" style="3" hidden="1"/>
    <col min="5734" max="5739" width="16.109375" style="3" hidden="1"/>
    <col min="5740" max="5740" width="6.109375" style="3" hidden="1"/>
    <col min="5741" max="5741" width="3" style="3" hidden="1"/>
    <col min="5742" max="5981" width="8.6640625" style="3" hidden="1"/>
    <col min="5982" max="5987" width="14.88671875" style="3" hidden="1"/>
    <col min="5988" max="5989" width="15.88671875" style="3" hidden="1"/>
    <col min="5990" max="5995" width="16.109375" style="3" hidden="1"/>
    <col min="5996" max="5996" width="6.109375" style="3" hidden="1"/>
    <col min="5997" max="5997" width="3" style="3" hidden="1"/>
    <col min="5998" max="6237" width="8.6640625" style="3" hidden="1"/>
    <col min="6238" max="6243" width="14.88671875" style="3" hidden="1"/>
    <col min="6244" max="6245" width="15.88671875" style="3" hidden="1"/>
    <col min="6246" max="6251" width="16.109375" style="3" hidden="1"/>
    <col min="6252" max="6252" width="6.109375" style="3" hidden="1"/>
    <col min="6253" max="6253" width="3" style="3" hidden="1"/>
    <col min="6254" max="6493" width="8.6640625" style="3" hidden="1"/>
    <col min="6494" max="6499" width="14.88671875" style="3" hidden="1"/>
    <col min="6500" max="6501" width="15.88671875" style="3" hidden="1"/>
    <col min="6502" max="6507" width="16.109375" style="3" hidden="1"/>
    <col min="6508" max="6508" width="6.109375" style="3" hidden="1"/>
    <col min="6509" max="6509" width="3" style="3" hidden="1"/>
    <col min="6510" max="6749" width="8.6640625" style="3" hidden="1"/>
    <col min="6750" max="6755" width="14.88671875" style="3" hidden="1"/>
    <col min="6756" max="6757" width="15.88671875" style="3" hidden="1"/>
    <col min="6758" max="6763" width="16.109375" style="3" hidden="1"/>
    <col min="6764" max="6764" width="6.109375" style="3" hidden="1"/>
    <col min="6765" max="6765" width="3" style="3" hidden="1"/>
    <col min="6766" max="7005" width="8.6640625" style="3" hidden="1"/>
    <col min="7006" max="7011" width="14.88671875" style="3" hidden="1"/>
    <col min="7012" max="7013" width="15.88671875" style="3" hidden="1"/>
    <col min="7014" max="7019" width="16.109375" style="3" hidden="1"/>
    <col min="7020" max="7020" width="6.109375" style="3" hidden="1"/>
    <col min="7021" max="7021" width="3" style="3" hidden="1"/>
    <col min="7022" max="7261" width="8.6640625" style="3" hidden="1"/>
    <col min="7262" max="7267" width="14.88671875" style="3" hidden="1"/>
    <col min="7268" max="7269" width="15.88671875" style="3" hidden="1"/>
    <col min="7270" max="7275" width="16.109375" style="3" hidden="1"/>
    <col min="7276" max="7276" width="6.109375" style="3" hidden="1"/>
    <col min="7277" max="7277" width="3" style="3" hidden="1"/>
    <col min="7278" max="7517" width="8.6640625" style="3" hidden="1"/>
    <col min="7518" max="7523" width="14.88671875" style="3" hidden="1"/>
    <col min="7524" max="7525" width="15.88671875" style="3" hidden="1"/>
    <col min="7526" max="7531" width="16.109375" style="3" hidden="1"/>
    <col min="7532" max="7532" width="6.109375" style="3" hidden="1"/>
    <col min="7533" max="7533" width="3" style="3" hidden="1"/>
    <col min="7534" max="7773" width="8.6640625" style="3" hidden="1"/>
    <col min="7774" max="7779" width="14.88671875" style="3" hidden="1"/>
    <col min="7780" max="7781" width="15.88671875" style="3" hidden="1"/>
    <col min="7782" max="7787" width="16.109375" style="3" hidden="1"/>
    <col min="7788" max="7788" width="6.109375" style="3" hidden="1"/>
    <col min="7789" max="7789" width="3" style="3" hidden="1"/>
    <col min="7790" max="8029" width="8.6640625" style="3" hidden="1"/>
    <col min="8030" max="8035" width="14.88671875" style="3" hidden="1"/>
    <col min="8036" max="8037" width="15.88671875" style="3" hidden="1"/>
    <col min="8038" max="8043" width="16.109375" style="3" hidden="1"/>
    <col min="8044" max="8044" width="6.109375" style="3" hidden="1"/>
    <col min="8045" max="8045" width="3" style="3" hidden="1"/>
    <col min="8046" max="8285" width="8.6640625" style="3" hidden="1"/>
    <col min="8286" max="8291" width="14.88671875" style="3" hidden="1"/>
    <col min="8292" max="8293" width="15.88671875" style="3" hidden="1"/>
    <col min="8294" max="8299" width="16.109375" style="3" hidden="1"/>
    <col min="8300" max="8300" width="6.109375" style="3" hidden="1"/>
    <col min="8301" max="8301" width="3" style="3" hidden="1"/>
    <col min="8302" max="8541" width="8.6640625" style="3" hidden="1"/>
    <col min="8542" max="8547" width="14.88671875" style="3" hidden="1"/>
    <col min="8548" max="8549" width="15.88671875" style="3" hidden="1"/>
    <col min="8550" max="8555" width="16.109375" style="3" hidden="1"/>
    <col min="8556" max="8556" width="6.109375" style="3" hidden="1"/>
    <col min="8557" max="8557" width="3" style="3" hidden="1"/>
    <col min="8558" max="8797" width="8.6640625" style="3" hidden="1"/>
    <col min="8798" max="8803" width="14.88671875" style="3" hidden="1"/>
    <col min="8804" max="8805" width="15.88671875" style="3" hidden="1"/>
    <col min="8806" max="8811" width="16.109375" style="3" hidden="1"/>
    <col min="8812" max="8812" width="6.109375" style="3" hidden="1"/>
    <col min="8813" max="8813" width="3" style="3" hidden="1"/>
    <col min="8814" max="9053" width="8.6640625" style="3" hidden="1"/>
    <col min="9054" max="9059" width="14.88671875" style="3" hidden="1"/>
    <col min="9060" max="9061" width="15.88671875" style="3" hidden="1"/>
    <col min="9062" max="9067" width="16.109375" style="3" hidden="1"/>
    <col min="9068" max="9068" width="6.109375" style="3" hidden="1"/>
    <col min="9069" max="9069" width="3" style="3" hidden="1"/>
    <col min="9070" max="9309" width="8.6640625" style="3" hidden="1"/>
    <col min="9310" max="9315" width="14.88671875" style="3" hidden="1"/>
    <col min="9316" max="9317" width="15.88671875" style="3" hidden="1"/>
    <col min="9318" max="9323" width="16.109375" style="3" hidden="1"/>
    <col min="9324" max="9324" width="6.109375" style="3" hidden="1"/>
    <col min="9325" max="9325" width="3" style="3" hidden="1"/>
    <col min="9326" max="9565" width="8.6640625" style="3" hidden="1"/>
    <col min="9566" max="9571" width="14.88671875" style="3" hidden="1"/>
    <col min="9572" max="9573" width="15.88671875" style="3" hidden="1"/>
    <col min="9574" max="9579" width="16.109375" style="3" hidden="1"/>
    <col min="9580" max="9580" width="6.109375" style="3" hidden="1"/>
    <col min="9581" max="9581" width="3" style="3" hidden="1"/>
    <col min="9582" max="9821" width="8.6640625" style="3" hidden="1"/>
    <col min="9822" max="9827" width="14.88671875" style="3" hidden="1"/>
    <col min="9828" max="9829" width="15.88671875" style="3" hidden="1"/>
    <col min="9830" max="9835" width="16.109375" style="3" hidden="1"/>
    <col min="9836" max="9836" width="6.109375" style="3" hidden="1"/>
    <col min="9837" max="9837" width="3" style="3" hidden="1"/>
    <col min="9838" max="10077" width="8.6640625" style="3" hidden="1"/>
    <col min="10078" max="10083" width="14.88671875" style="3" hidden="1"/>
    <col min="10084" max="10085" width="15.88671875" style="3" hidden="1"/>
    <col min="10086" max="10091" width="16.109375" style="3" hidden="1"/>
    <col min="10092" max="10092" width="6.109375" style="3" hidden="1"/>
    <col min="10093" max="10093" width="3" style="3" hidden="1"/>
    <col min="10094" max="10333" width="8.6640625" style="3" hidden="1"/>
    <col min="10334" max="10339" width="14.88671875" style="3" hidden="1"/>
    <col min="10340" max="10341" width="15.88671875" style="3" hidden="1"/>
    <col min="10342" max="10347" width="16.109375" style="3" hidden="1"/>
    <col min="10348" max="10348" width="6.109375" style="3" hidden="1"/>
    <col min="10349" max="10349" width="3" style="3" hidden="1"/>
    <col min="10350" max="10589" width="8.6640625" style="3" hidden="1"/>
    <col min="10590" max="10595" width="14.88671875" style="3" hidden="1"/>
    <col min="10596" max="10597" width="15.88671875" style="3" hidden="1"/>
    <col min="10598" max="10603" width="16.109375" style="3" hidden="1"/>
    <col min="10604" max="10604" width="6.109375" style="3" hidden="1"/>
    <col min="10605" max="10605" width="3" style="3" hidden="1"/>
    <col min="10606" max="10845" width="8.6640625" style="3" hidden="1"/>
    <col min="10846" max="10851" width="14.88671875" style="3" hidden="1"/>
    <col min="10852" max="10853" width="15.88671875" style="3" hidden="1"/>
    <col min="10854" max="10859" width="16.109375" style="3" hidden="1"/>
    <col min="10860" max="10860" width="6.109375" style="3" hidden="1"/>
    <col min="10861" max="10861" width="3" style="3" hidden="1"/>
    <col min="10862" max="11101" width="8.6640625" style="3" hidden="1"/>
    <col min="11102" max="11107" width="14.88671875" style="3" hidden="1"/>
    <col min="11108" max="11109" width="15.88671875" style="3" hidden="1"/>
    <col min="11110" max="11115" width="16.109375" style="3" hidden="1"/>
    <col min="11116" max="11116" width="6.109375" style="3" hidden="1"/>
    <col min="11117" max="11117" width="3" style="3" hidden="1"/>
    <col min="11118" max="11357" width="8.6640625" style="3" hidden="1"/>
    <col min="11358" max="11363" width="14.88671875" style="3" hidden="1"/>
    <col min="11364" max="11365" width="15.88671875" style="3" hidden="1"/>
    <col min="11366" max="11371" width="16.109375" style="3" hidden="1"/>
    <col min="11372" max="11372" width="6.109375" style="3" hidden="1"/>
    <col min="11373" max="11373" width="3" style="3" hidden="1"/>
    <col min="11374" max="11613" width="8.6640625" style="3" hidden="1"/>
    <col min="11614" max="11619" width="14.88671875" style="3" hidden="1"/>
    <col min="11620" max="11621" width="15.88671875" style="3" hidden="1"/>
    <col min="11622" max="11627" width="16.109375" style="3" hidden="1"/>
    <col min="11628" max="11628" width="6.109375" style="3" hidden="1"/>
    <col min="11629" max="11629" width="3" style="3" hidden="1"/>
    <col min="11630" max="11869" width="8.6640625" style="3" hidden="1"/>
    <col min="11870" max="11875" width="14.88671875" style="3" hidden="1"/>
    <col min="11876" max="11877" width="15.88671875" style="3" hidden="1"/>
    <col min="11878" max="11883" width="16.109375" style="3" hidden="1"/>
    <col min="11884" max="11884" width="6.109375" style="3" hidden="1"/>
    <col min="11885" max="11885" width="3" style="3" hidden="1"/>
    <col min="11886" max="12125" width="8.6640625" style="3" hidden="1"/>
    <col min="12126" max="12131" width="14.88671875" style="3" hidden="1"/>
    <col min="12132" max="12133" width="15.88671875" style="3" hidden="1"/>
    <col min="12134" max="12139" width="16.109375" style="3" hidden="1"/>
    <col min="12140" max="12140" width="6.109375" style="3" hidden="1"/>
    <col min="12141" max="12141" width="3" style="3" hidden="1"/>
    <col min="12142" max="12381" width="8.6640625" style="3" hidden="1"/>
    <col min="12382" max="12387" width="14.88671875" style="3" hidden="1"/>
    <col min="12388" max="12389" width="15.88671875" style="3" hidden="1"/>
    <col min="12390" max="12395" width="16.109375" style="3" hidden="1"/>
    <col min="12396" max="12396" width="6.109375" style="3" hidden="1"/>
    <col min="12397" max="12397" width="3" style="3" hidden="1"/>
    <col min="12398" max="12637" width="8.6640625" style="3" hidden="1"/>
    <col min="12638" max="12643" width="14.88671875" style="3" hidden="1"/>
    <col min="12644" max="12645" width="15.88671875" style="3" hidden="1"/>
    <col min="12646" max="12651" width="16.109375" style="3" hidden="1"/>
    <col min="12652" max="12652" width="6.109375" style="3" hidden="1"/>
    <col min="12653" max="12653" width="3" style="3" hidden="1"/>
    <col min="12654" max="12893" width="8.6640625" style="3" hidden="1"/>
    <col min="12894" max="12899" width="14.88671875" style="3" hidden="1"/>
    <col min="12900" max="12901" width="15.88671875" style="3" hidden="1"/>
    <col min="12902" max="12907" width="16.109375" style="3" hidden="1"/>
    <col min="12908" max="12908" width="6.109375" style="3" hidden="1"/>
    <col min="12909" max="12909" width="3" style="3" hidden="1"/>
    <col min="12910" max="13149" width="8.6640625" style="3" hidden="1"/>
    <col min="13150" max="13155" width="14.88671875" style="3" hidden="1"/>
    <col min="13156" max="13157" width="15.88671875" style="3" hidden="1"/>
    <col min="13158" max="13163" width="16.109375" style="3" hidden="1"/>
    <col min="13164" max="13164" width="6.109375" style="3" hidden="1"/>
    <col min="13165" max="13165" width="3" style="3" hidden="1"/>
    <col min="13166" max="13405" width="8.6640625" style="3" hidden="1"/>
    <col min="13406" max="13411" width="14.88671875" style="3" hidden="1"/>
    <col min="13412" max="13413" width="15.88671875" style="3" hidden="1"/>
    <col min="13414" max="13419" width="16.109375" style="3" hidden="1"/>
    <col min="13420" max="13420" width="6.109375" style="3" hidden="1"/>
    <col min="13421" max="13421" width="3" style="3" hidden="1"/>
    <col min="13422" max="13661" width="8.6640625" style="3" hidden="1"/>
    <col min="13662" max="13667" width="14.88671875" style="3" hidden="1"/>
    <col min="13668" max="13669" width="15.88671875" style="3" hidden="1"/>
    <col min="13670" max="13675" width="16.109375" style="3" hidden="1"/>
    <col min="13676" max="13676" width="6.109375" style="3" hidden="1"/>
    <col min="13677" max="13677" width="3" style="3" hidden="1"/>
    <col min="13678" max="13917" width="8.6640625" style="3" hidden="1"/>
    <col min="13918" max="13923" width="14.88671875" style="3" hidden="1"/>
    <col min="13924" max="13925" width="15.88671875" style="3" hidden="1"/>
    <col min="13926" max="13931" width="16.109375" style="3" hidden="1"/>
    <col min="13932" max="13932" width="6.109375" style="3" hidden="1"/>
    <col min="13933" max="13933" width="3" style="3" hidden="1"/>
    <col min="13934" max="14173" width="8.6640625" style="3" hidden="1"/>
    <col min="14174" max="14179" width="14.88671875" style="3" hidden="1"/>
    <col min="14180" max="14181" width="15.88671875" style="3" hidden="1"/>
    <col min="14182" max="14187" width="16.109375" style="3" hidden="1"/>
    <col min="14188" max="14188" width="6.109375" style="3" hidden="1"/>
    <col min="14189" max="14189" width="3" style="3" hidden="1"/>
    <col min="14190" max="14429" width="8.6640625" style="3" hidden="1"/>
    <col min="14430" max="14435" width="14.88671875" style="3" hidden="1"/>
    <col min="14436" max="14437" width="15.88671875" style="3" hidden="1"/>
    <col min="14438" max="14443" width="16.109375" style="3" hidden="1"/>
    <col min="14444" max="14444" width="6.109375" style="3" hidden="1"/>
    <col min="14445" max="14445" width="3" style="3" hidden="1"/>
    <col min="14446" max="14685" width="8.6640625" style="3" hidden="1"/>
    <col min="14686" max="14691" width="14.88671875" style="3" hidden="1"/>
    <col min="14692" max="14693" width="15.88671875" style="3" hidden="1"/>
    <col min="14694" max="14699" width="16.109375" style="3" hidden="1"/>
    <col min="14700" max="14700" width="6.109375" style="3" hidden="1"/>
    <col min="14701" max="14701" width="3" style="3" hidden="1"/>
    <col min="14702" max="14941" width="8.6640625" style="3" hidden="1"/>
    <col min="14942" max="14947" width="14.88671875" style="3" hidden="1"/>
    <col min="14948" max="14949" width="15.88671875" style="3" hidden="1"/>
    <col min="14950" max="14955" width="16.109375" style="3" hidden="1"/>
    <col min="14956" max="14956" width="6.109375" style="3" hidden="1"/>
    <col min="14957" max="14957" width="3" style="3" hidden="1"/>
    <col min="14958" max="15197" width="8.6640625" style="3" hidden="1"/>
    <col min="15198" max="15203" width="14.88671875" style="3" hidden="1"/>
    <col min="15204" max="15205" width="15.88671875" style="3" hidden="1"/>
    <col min="15206" max="15211" width="16.109375" style="3" hidden="1"/>
    <col min="15212" max="15212" width="6.109375" style="3" hidden="1"/>
    <col min="15213" max="15213" width="3" style="3" hidden="1"/>
    <col min="15214" max="15453" width="8.6640625" style="3" hidden="1"/>
    <col min="15454" max="15459" width="14.88671875" style="3" hidden="1"/>
    <col min="15460" max="15461" width="15.88671875" style="3" hidden="1"/>
    <col min="15462" max="15467" width="16.109375" style="3" hidden="1"/>
    <col min="15468" max="15468" width="6.109375" style="3" hidden="1"/>
    <col min="15469" max="15469" width="3" style="3" hidden="1"/>
    <col min="15470" max="15709" width="8.6640625" style="3" hidden="1"/>
    <col min="15710" max="15715" width="14.88671875" style="3" hidden="1"/>
    <col min="15716" max="15717" width="15.88671875" style="3" hidden="1"/>
    <col min="15718" max="15723" width="16.109375" style="3" hidden="1"/>
    <col min="15724" max="15724" width="6.109375" style="3" hidden="1"/>
    <col min="15725" max="15725" width="3" style="3" hidden="1"/>
    <col min="15726" max="15965" width="8.6640625" style="3" hidden="1"/>
    <col min="15966" max="15971" width="14.88671875" style="3" hidden="1"/>
    <col min="15972" max="15973" width="15.88671875" style="3" hidden="1"/>
    <col min="15974" max="15979" width="16.109375" style="3" hidden="1"/>
    <col min="15980" max="15980" width="6.109375" style="3" hidden="1"/>
    <col min="15981" max="15981" width="3" style="3" hidden="1"/>
    <col min="15982" max="16221" width="8.6640625" style="3" hidden="1"/>
    <col min="16222" max="16227" width="14.88671875" style="3" hidden="1"/>
    <col min="16228" max="16229" width="15.88671875" style="3" hidden="1"/>
    <col min="16230" max="16235" width="16.109375" style="3" hidden="1"/>
    <col min="16236" max="16236" width="6.109375" style="3" hidden="1"/>
    <col min="16237" max="16237" width="3" style="3" hidden="1"/>
    <col min="16238" max="16384" width="8.66406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2" x14ac:dyDescent="0.2">
      <c r="DD19" s="3"/>
      <c r="DE19" s="3"/>
    </row>
    <row r="20" spans="1:351" ht="13.2" x14ac:dyDescent="0.2">
      <c r="DD20" s="3"/>
      <c r="DE20" s="3"/>
    </row>
    <row r="21" spans="1:351" ht="16.2"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2" x14ac:dyDescent="0.2">
      <c r="B22" s="12"/>
      <c r="MM22" s="11"/>
    </row>
    <row r="23" spans="1:351" ht="13.2" x14ac:dyDescent="0.2">
      <c r="B23" s="12"/>
    </row>
    <row r="24" spans="1:351" ht="13.2" x14ac:dyDescent="0.2">
      <c r="B24" s="12"/>
    </row>
    <row r="25" spans="1:351" ht="13.2" x14ac:dyDescent="0.2">
      <c r="B25" s="12"/>
    </row>
    <row r="26" spans="1:351" ht="13.2" x14ac:dyDescent="0.2">
      <c r="B26" s="12"/>
    </row>
    <row r="27" spans="1:351" ht="13.2" x14ac:dyDescent="0.2">
      <c r="B27" s="12"/>
    </row>
    <row r="28" spans="1:351" ht="13.2" x14ac:dyDescent="0.2">
      <c r="B28" s="12"/>
    </row>
    <row r="29" spans="1:351" ht="13.2" x14ac:dyDescent="0.2">
      <c r="B29" s="12"/>
    </row>
    <row r="30" spans="1:351" ht="13.2" x14ac:dyDescent="0.2">
      <c r="B30" s="12"/>
    </row>
    <row r="31" spans="1:351" ht="13.2" x14ac:dyDescent="0.2">
      <c r="B31" s="12"/>
    </row>
    <row r="32" spans="1:351" ht="13.2" x14ac:dyDescent="0.2">
      <c r="B32" s="12"/>
    </row>
    <row r="33" spans="2:109" ht="13.2" x14ac:dyDescent="0.2">
      <c r="B33" s="12"/>
    </row>
    <row r="34" spans="2:109" ht="13.2" x14ac:dyDescent="0.2">
      <c r="B34" s="12"/>
    </row>
    <row r="35" spans="2:109" ht="13.2" x14ac:dyDescent="0.2">
      <c r="B35" s="12"/>
    </row>
    <row r="36" spans="2:109" ht="13.2" x14ac:dyDescent="0.2">
      <c r="B36" s="12"/>
    </row>
    <row r="37" spans="2:109" ht="13.2" x14ac:dyDescent="0.2">
      <c r="B37" s="12"/>
    </row>
    <row r="38" spans="2:109" ht="13.2" x14ac:dyDescent="0.2">
      <c r="B38" s="12"/>
    </row>
    <row r="39" spans="2:109" ht="13.2"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2" x14ac:dyDescent="0.2">
      <c r="B40" s="17"/>
      <c r="DD40" s="17"/>
      <c r="DE40" s="3"/>
    </row>
    <row r="41" spans="2:109" ht="16.2" x14ac:dyDescent="0.2">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2" x14ac:dyDescent="0.2">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1275" t="s">
        <v>17</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2" x14ac:dyDescent="0.2">
      <c r="B44" s="12"/>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2" x14ac:dyDescent="0.2">
      <c r="B45" s="12"/>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2" x14ac:dyDescent="0.2">
      <c r="B46" s="12"/>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2" x14ac:dyDescent="0.2">
      <c r="B47" s="12"/>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2"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2" x14ac:dyDescent="0.2">
      <c r="B49" s="12"/>
      <c r="AN49" s="3" t="s">
        <v>3</v>
      </c>
    </row>
    <row r="50" spans="1:109" ht="13.2" x14ac:dyDescent="0.2">
      <c r="B50" s="12"/>
      <c r="G50" s="1267"/>
      <c r="H50" s="1267"/>
      <c r="I50" s="1267"/>
      <c r="J50" s="1267"/>
      <c r="K50" s="22"/>
      <c r="L50" s="22"/>
      <c r="M50" s="23"/>
      <c r="N50" s="23"/>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73" t="s">
        <v>4</v>
      </c>
      <c r="BQ50" s="1273"/>
      <c r="BR50" s="1273"/>
      <c r="BS50" s="1273"/>
      <c r="BT50" s="1273"/>
      <c r="BU50" s="1273"/>
      <c r="BV50" s="1273"/>
      <c r="BW50" s="1273"/>
      <c r="BX50" s="1273" t="s">
        <v>5</v>
      </c>
      <c r="BY50" s="1273"/>
      <c r="BZ50" s="1273"/>
      <c r="CA50" s="1273"/>
      <c r="CB50" s="1273"/>
      <c r="CC50" s="1273"/>
      <c r="CD50" s="1273"/>
      <c r="CE50" s="1273"/>
      <c r="CF50" s="1273" t="s">
        <v>6</v>
      </c>
      <c r="CG50" s="1273"/>
      <c r="CH50" s="1273"/>
      <c r="CI50" s="1273"/>
      <c r="CJ50" s="1273"/>
      <c r="CK50" s="1273"/>
      <c r="CL50" s="1273"/>
      <c r="CM50" s="1273"/>
      <c r="CN50" s="1273" t="s">
        <v>7</v>
      </c>
      <c r="CO50" s="1273"/>
      <c r="CP50" s="1273"/>
      <c r="CQ50" s="1273"/>
      <c r="CR50" s="1273"/>
      <c r="CS50" s="1273"/>
      <c r="CT50" s="1273"/>
      <c r="CU50" s="1273"/>
      <c r="CV50" s="1273" t="s">
        <v>8</v>
      </c>
      <c r="CW50" s="1273"/>
      <c r="CX50" s="1273"/>
      <c r="CY50" s="1273"/>
      <c r="CZ50" s="1273"/>
      <c r="DA50" s="1273"/>
      <c r="DB50" s="1273"/>
      <c r="DC50" s="1273"/>
    </row>
    <row r="51" spans="1:109" ht="13.5" customHeight="1" x14ac:dyDescent="0.2">
      <c r="B51" s="12"/>
      <c r="G51" s="1284"/>
      <c r="H51" s="1284"/>
      <c r="I51" s="1288"/>
      <c r="J51" s="1288"/>
      <c r="K51" s="1274"/>
      <c r="L51" s="1274"/>
      <c r="M51" s="1274"/>
      <c r="N51" s="1274"/>
      <c r="AM51" s="21"/>
      <c r="AN51" s="1272" t="s">
        <v>9</v>
      </c>
      <c r="AO51" s="1272"/>
      <c r="AP51" s="1272"/>
      <c r="AQ51" s="1272"/>
      <c r="AR51" s="1272"/>
      <c r="AS51" s="1272"/>
      <c r="AT51" s="1272"/>
      <c r="AU51" s="1272"/>
      <c r="AV51" s="1272"/>
      <c r="AW51" s="1272"/>
      <c r="AX51" s="1272"/>
      <c r="AY51" s="1272"/>
      <c r="AZ51" s="1272"/>
      <c r="BA51" s="1272"/>
      <c r="BB51" s="1272" t="s">
        <v>10</v>
      </c>
      <c r="BC51" s="1272"/>
      <c r="BD51" s="1272"/>
      <c r="BE51" s="1272"/>
      <c r="BF51" s="1272"/>
      <c r="BG51" s="1272"/>
      <c r="BH51" s="1272"/>
      <c r="BI51" s="1272"/>
      <c r="BJ51" s="1272"/>
      <c r="BK51" s="1272"/>
      <c r="BL51" s="1272"/>
      <c r="BM51" s="1272"/>
      <c r="BN51" s="1272"/>
      <c r="BO51" s="1272"/>
      <c r="BP51" s="1269">
        <v>56.3</v>
      </c>
      <c r="BQ51" s="1269"/>
      <c r="BR51" s="1269"/>
      <c r="BS51" s="1269"/>
      <c r="BT51" s="1269"/>
      <c r="BU51" s="1269"/>
      <c r="BV51" s="1269"/>
      <c r="BW51" s="1269"/>
      <c r="BX51" s="1269">
        <v>56.9</v>
      </c>
      <c r="BY51" s="1269"/>
      <c r="BZ51" s="1269"/>
      <c r="CA51" s="1269"/>
      <c r="CB51" s="1269"/>
      <c r="CC51" s="1269"/>
      <c r="CD51" s="1269"/>
      <c r="CE51" s="1269"/>
      <c r="CF51" s="1269">
        <v>52.7</v>
      </c>
      <c r="CG51" s="1269"/>
      <c r="CH51" s="1269"/>
      <c r="CI51" s="1269"/>
      <c r="CJ51" s="1269"/>
      <c r="CK51" s="1269"/>
      <c r="CL51" s="1269"/>
      <c r="CM51" s="1269"/>
      <c r="CN51" s="1269">
        <v>59.2</v>
      </c>
      <c r="CO51" s="1269"/>
      <c r="CP51" s="1269"/>
      <c r="CQ51" s="1269"/>
      <c r="CR51" s="1269"/>
      <c r="CS51" s="1269"/>
      <c r="CT51" s="1269"/>
      <c r="CU51" s="1269"/>
      <c r="CV51" s="1269">
        <v>56.3</v>
      </c>
      <c r="CW51" s="1269"/>
      <c r="CX51" s="1269"/>
      <c r="CY51" s="1269"/>
      <c r="CZ51" s="1269"/>
      <c r="DA51" s="1269"/>
      <c r="DB51" s="1269"/>
      <c r="DC51" s="1269"/>
    </row>
    <row r="52" spans="1:109" ht="13.2" x14ac:dyDescent="0.2">
      <c r="B52" s="12"/>
      <c r="G52" s="1284"/>
      <c r="H52" s="1284"/>
      <c r="I52" s="1288"/>
      <c r="J52" s="1288"/>
      <c r="K52" s="1274"/>
      <c r="L52" s="1274"/>
      <c r="M52" s="1274"/>
      <c r="N52" s="1274"/>
      <c r="AM52" s="21"/>
      <c r="AN52" s="1272"/>
      <c r="AO52" s="1272"/>
      <c r="AP52" s="1272"/>
      <c r="AQ52" s="1272"/>
      <c r="AR52" s="1272"/>
      <c r="AS52" s="1272"/>
      <c r="AT52" s="1272"/>
      <c r="AU52" s="1272"/>
      <c r="AV52" s="1272"/>
      <c r="AW52" s="1272"/>
      <c r="AX52" s="1272"/>
      <c r="AY52" s="1272"/>
      <c r="AZ52" s="1272"/>
      <c r="BA52" s="1272"/>
      <c r="BB52" s="1272"/>
      <c r="BC52" s="1272"/>
      <c r="BD52" s="1272"/>
      <c r="BE52" s="1272"/>
      <c r="BF52" s="1272"/>
      <c r="BG52" s="1272"/>
      <c r="BH52" s="1272"/>
      <c r="BI52" s="1272"/>
      <c r="BJ52" s="1272"/>
      <c r="BK52" s="1272"/>
      <c r="BL52" s="1272"/>
      <c r="BM52" s="1272"/>
      <c r="BN52" s="1272"/>
      <c r="BO52" s="1272"/>
      <c r="BP52" s="1269"/>
      <c r="BQ52" s="1269"/>
      <c r="BR52" s="1269"/>
      <c r="BS52" s="1269"/>
      <c r="BT52" s="1269"/>
      <c r="BU52" s="1269"/>
      <c r="BV52" s="1269"/>
      <c r="BW52" s="1269"/>
      <c r="BX52" s="1269"/>
      <c r="BY52" s="1269"/>
      <c r="BZ52" s="1269"/>
      <c r="CA52" s="1269"/>
      <c r="CB52" s="1269"/>
      <c r="CC52" s="1269"/>
      <c r="CD52" s="1269"/>
      <c r="CE52" s="1269"/>
      <c r="CF52" s="1269"/>
      <c r="CG52" s="1269"/>
      <c r="CH52" s="1269"/>
      <c r="CI52" s="1269"/>
      <c r="CJ52" s="1269"/>
      <c r="CK52" s="1269"/>
      <c r="CL52" s="1269"/>
      <c r="CM52" s="1269"/>
      <c r="CN52" s="1269"/>
      <c r="CO52" s="1269"/>
      <c r="CP52" s="1269"/>
      <c r="CQ52" s="1269"/>
      <c r="CR52" s="1269"/>
      <c r="CS52" s="1269"/>
      <c r="CT52" s="1269"/>
      <c r="CU52" s="1269"/>
      <c r="CV52" s="1269"/>
      <c r="CW52" s="1269"/>
      <c r="CX52" s="1269"/>
      <c r="CY52" s="1269"/>
      <c r="CZ52" s="1269"/>
      <c r="DA52" s="1269"/>
      <c r="DB52" s="1269"/>
      <c r="DC52" s="1269"/>
    </row>
    <row r="53" spans="1:109" ht="13.2" x14ac:dyDescent="0.2">
      <c r="A53" s="20"/>
      <c r="B53" s="12"/>
      <c r="G53" s="1284"/>
      <c r="H53" s="1284"/>
      <c r="I53" s="1267"/>
      <c r="J53" s="1267"/>
      <c r="K53" s="1274"/>
      <c r="L53" s="1274"/>
      <c r="M53" s="1274"/>
      <c r="N53" s="1274"/>
      <c r="AM53" s="21"/>
      <c r="AN53" s="1272"/>
      <c r="AO53" s="1272"/>
      <c r="AP53" s="1272"/>
      <c r="AQ53" s="1272"/>
      <c r="AR53" s="1272"/>
      <c r="AS53" s="1272"/>
      <c r="AT53" s="1272"/>
      <c r="AU53" s="1272"/>
      <c r="AV53" s="1272"/>
      <c r="AW53" s="1272"/>
      <c r="AX53" s="1272"/>
      <c r="AY53" s="1272"/>
      <c r="AZ53" s="1272"/>
      <c r="BA53" s="1272"/>
      <c r="BB53" s="1272" t="s">
        <v>11</v>
      </c>
      <c r="BC53" s="1272"/>
      <c r="BD53" s="1272"/>
      <c r="BE53" s="1272"/>
      <c r="BF53" s="1272"/>
      <c r="BG53" s="1272"/>
      <c r="BH53" s="1272"/>
      <c r="BI53" s="1272"/>
      <c r="BJ53" s="1272"/>
      <c r="BK53" s="1272"/>
      <c r="BL53" s="1272"/>
      <c r="BM53" s="1272"/>
      <c r="BN53" s="1272"/>
      <c r="BO53" s="1272"/>
      <c r="BP53" s="1269">
        <v>47.3</v>
      </c>
      <c r="BQ53" s="1269"/>
      <c r="BR53" s="1269"/>
      <c r="BS53" s="1269"/>
      <c r="BT53" s="1269"/>
      <c r="BU53" s="1269"/>
      <c r="BV53" s="1269"/>
      <c r="BW53" s="1269"/>
      <c r="BX53" s="1269">
        <v>54</v>
      </c>
      <c r="BY53" s="1269"/>
      <c r="BZ53" s="1269"/>
      <c r="CA53" s="1269"/>
      <c r="CB53" s="1269"/>
      <c r="CC53" s="1269"/>
      <c r="CD53" s="1269"/>
      <c r="CE53" s="1269"/>
      <c r="CF53" s="1269">
        <v>55.2</v>
      </c>
      <c r="CG53" s="1269"/>
      <c r="CH53" s="1269"/>
      <c r="CI53" s="1269"/>
      <c r="CJ53" s="1269"/>
      <c r="CK53" s="1269"/>
      <c r="CL53" s="1269"/>
      <c r="CM53" s="1269"/>
      <c r="CN53" s="1269">
        <v>56.7</v>
      </c>
      <c r="CO53" s="1269"/>
      <c r="CP53" s="1269"/>
      <c r="CQ53" s="1269"/>
      <c r="CR53" s="1269"/>
      <c r="CS53" s="1269"/>
      <c r="CT53" s="1269"/>
      <c r="CU53" s="1269"/>
      <c r="CV53" s="1269">
        <v>57.4</v>
      </c>
      <c r="CW53" s="1269"/>
      <c r="CX53" s="1269"/>
      <c r="CY53" s="1269"/>
      <c r="CZ53" s="1269"/>
      <c r="DA53" s="1269"/>
      <c r="DB53" s="1269"/>
      <c r="DC53" s="1269"/>
    </row>
    <row r="54" spans="1:109" ht="13.2" x14ac:dyDescent="0.2">
      <c r="A54" s="20"/>
      <c r="B54" s="12"/>
      <c r="G54" s="1284"/>
      <c r="H54" s="1284"/>
      <c r="I54" s="1267"/>
      <c r="J54" s="1267"/>
      <c r="K54" s="1274"/>
      <c r="L54" s="1274"/>
      <c r="M54" s="1274"/>
      <c r="N54" s="1274"/>
      <c r="AM54" s="21"/>
      <c r="AN54" s="1272"/>
      <c r="AO54" s="1272"/>
      <c r="AP54" s="1272"/>
      <c r="AQ54" s="1272"/>
      <c r="AR54" s="1272"/>
      <c r="AS54" s="1272"/>
      <c r="AT54" s="1272"/>
      <c r="AU54" s="1272"/>
      <c r="AV54" s="1272"/>
      <c r="AW54" s="1272"/>
      <c r="AX54" s="1272"/>
      <c r="AY54" s="1272"/>
      <c r="AZ54" s="1272"/>
      <c r="BA54" s="1272"/>
      <c r="BB54" s="1272"/>
      <c r="BC54" s="1272"/>
      <c r="BD54" s="1272"/>
      <c r="BE54" s="1272"/>
      <c r="BF54" s="1272"/>
      <c r="BG54" s="1272"/>
      <c r="BH54" s="1272"/>
      <c r="BI54" s="1272"/>
      <c r="BJ54" s="1272"/>
      <c r="BK54" s="1272"/>
      <c r="BL54" s="1272"/>
      <c r="BM54" s="1272"/>
      <c r="BN54" s="1272"/>
      <c r="BO54" s="1272"/>
      <c r="BP54" s="1269"/>
      <c r="BQ54" s="1269"/>
      <c r="BR54" s="1269"/>
      <c r="BS54" s="1269"/>
      <c r="BT54" s="1269"/>
      <c r="BU54" s="1269"/>
      <c r="BV54" s="1269"/>
      <c r="BW54" s="1269"/>
      <c r="BX54" s="1269"/>
      <c r="BY54" s="1269"/>
      <c r="BZ54" s="1269"/>
      <c r="CA54" s="1269"/>
      <c r="CB54" s="1269"/>
      <c r="CC54" s="1269"/>
      <c r="CD54" s="1269"/>
      <c r="CE54" s="1269"/>
      <c r="CF54" s="1269"/>
      <c r="CG54" s="1269"/>
      <c r="CH54" s="1269"/>
      <c r="CI54" s="1269"/>
      <c r="CJ54" s="1269"/>
      <c r="CK54" s="1269"/>
      <c r="CL54" s="1269"/>
      <c r="CM54" s="1269"/>
      <c r="CN54" s="1269"/>
      <c r="CO54" s="1269"/>
      <c r="CP54" s="1269"/>
      <c r="CQ54" s="1269"/>
      <c r="CR54" s="1269"/>
      <c r="CS54" s="1269"/>
      <c r="CT54" s="1269"/>
      <c r="CU54" s="1269"/>
      <c r="CV54" s="1269"/>
      <c r="CW54" s="1269"/>
      <c r="CX54" s="1269"/>
      <c r="CY54" s="1269"/>
      <c r="CZ54" s="1269"/>
      <c r="DA54" s="1269"/>
      <c r="DB54" s="1269"/>
      <c r="DC54" s="1269"/>
    </row>
    <row r="55" spans="1:109" ht="13.2" x14ac:dyDescent="0.2">
      <c r="A55" s="20"/>
      <c r="B55" s="12"/>
      <c r="G55" s="1267"/>
      <c r="H55" s="1267"/>
      <c r="I55" s="1267"/>
      <c r="J55" s="1267"/>
      <c r="K55" s="1274"/>
      <c r="L55" s="1274"/>
      <c r="M55" s="1274"/>
      <c r="N55" s="1274"/>
      <c r="AN55" s="1273" t="s">
        <v>12</v>
      </c>
      <c r="AO55" s="1273"/>
      <c r="AP55" s="1273"/>
      <c r="AQ55" s="1273"/>
      <c r="AR55" s="1273"/>
      <c r="AS55" s="1273"/>
      <c r="AT55" s="1273"/>
      <c r="AU55" s="1273"/>
      <c r="AV55" s="1273"/>
      <c r="AW55" s="1273"/>
      <c r="AX55" s="1273"/>
      <c r="AY55" s="1273"/>
      <c r="AZ55" s="1273"/>
      <c r="BA55" s="1273"/>
      <c r="BB55" s="1272" t="s">
        <v>10</v>
      </c>
      <c r="BC55" s="1272"/>
      <c r="BD55" s="1272"/>
      <c r="BE55" s="1272"/>
      <c r="BF55" s="1272"/>
      <c r="BG55" s="1272"/>
      <c r="BH55" s="1272"/>
      <c r="BI55" s="1272"/>
      <c r="BJ55" s="1272"/>
      <c r="BK55" s="1272"/>
      <c r="BL55" s="1272"/>
      <c r="BM55" s="1272"/>
      <c r="BN55" s="1272"/>
      <c r="BO55" s="1272"/>
      <c r="BP55" s="1269">
        <v>13</v>
      </c>
      <c r="BQ55" s="1269"/>
      <c r="BR55" s="1269"/>
      <c r="BS55" s="1269"/>
      <c r="BT55" s="1269"/>
      <c r="BU55" s="1269"/>
      <c r="BV55" s="1269"/>
      <c r="BW55" s="1269"/>
      <c r="BX55" s="1269">
        <v>21</v>
      </c>
      <c r="BY55" s="1269"/>
      <c r="BZ55" s="1269"/>
      <c r="CA55" s="1269"/>
      <c r="CB55" s="1269"/>
      <c r="CC55" s="1269"/>
      <c r="CD55" s="1269"/>
      <c r="CE55" s="1269"/>
      <c r="CF55" s="1269">
        <v>20.2</v>
      </c>
      <c r="CG55" s="1269"/>
      <c r="CH55" s="1269"/>
      <c r="CI55" s="1269"/>
      <c r="CJ55" s="1269"/>
      <c r="CK55" s="1269"/>
      <c r="CL55" s="1269"/>
      <c r="CM55" s="1269"/>
      <c r="CN55" s="1269">
        <v>18.3</v>
      </c>
      <c r="CO55" s="1269"/>
      <c r="CP55" s="1269"/>
      <c r="CQ55" s="1269"/>
      <c r="CR55" s="1269"/>
      <c r="CS55" s="1269"/>
      <c r="CT55" s="1269"/>
      <c r="CU55" s="1269"/>
      <c r="CV55" s="1269">
        <v>20.3</v>
      </c>
      <c r="CW55" s="1269"/>
      <c r="CX55" s="1269"/>
      <c r="CY55" s="1269"/>
      <c r="CZ55" s="1269"/>
      <c r="DA55" s="1269"/>
      <c r="DB55" s="1269"/>
      <c r="DC55" s="1269"/>
    </row>
    <row r="56" spans="1:109" ht="13.2" x14ac:dyDescent="0.2">
      <c r="A56" s="20"/>
      <c r="B56" s="12"/>
      <c r="G56" s="1267"/>
      <c r="H56" s="1267"/>
      <c r="I56" s="1267"/>
      <c r="J56" s="1267"/>
      <c r="K56" s="1274"/>
      <c r="L56" s="1274"/>
      <c r="M56" s="1274"/>
      <c r="N56" s="1274"/>
      <c r="AN56" s="1273"/>
      <c r="AO56" s="1273"/>
      <c r="AP56" s="1273"/>
      <c r="AQ56" s="1273"/>
      <c r="AR56" s="1273"/>
      <c r="AS56" s="1273"/>
      <c r="AT56" s="1273"/>
      <c r="AU56" s="1273"/>
      <c r="AV56" s="1273"/>
      <c r="AW56" s="1273"/>
      <c r="AX56" s="1273"/>
      <c r="AY56" s="1273"/>
      <c r="AZ56" s="1273"/>
      <c r="BA56" s="1273"/>
      <c r="BB56" s="1272"/>
      <c r="BC56" s="1272"/>
      <c r="BD56" s="1272"/>
      <c r="BE56" s="1272"/>
      <c r="BF56" s="1272"/>
      <c r="BG56" s="1272"/>
      <c r="BH56" s="1272"/>
      <c r="BI56" s="1272"/>
      <c r="BJ56" s="1272"/>
      <c r="BK56" s="1272"/>
      <c r="BL56" s="1272"/>
      <c r="BM56" s="1272"/>
      <c r="BN56" s="1272"/>
      <c r="BO56" s="1272"/>
      <c r="BP56" s="1269"/>
      <c r="BQ56" s="1269"/>
      <c r="BR56" s="1269"/>
      <c r="BS56" s="1269"/>
      <c r="BT56" s="1269"/>
      <c r="BU56" s="1269"/>
      <c r="BV56" s="1269"/>
      <c r="BW56" s="1269"/>
      <c r="BX56" s="1269"/>
      <c r="BY56" s="1269"/>
      <c r="BZ56" s="1269"/>
      <c r="CA56" s="1269"/>
      <c r="CB56" s="1269"/>
      <c r="CC56" s="1269"/>
      <c r="CD56" s="1269"/>
      <c r="CE56" s="1269"/>
      <c r="CF56" s="1269"/>
      <c r="CG56" s="1269"/>
      <c r="CH56" s="1269"/>
      <c r="CI56" s="1269"/>
      <c r="CJ56" s="1269"/>
      <c r="CK56" s="1269"/>
      <c r="CL56" s="1269"/>
      <c r="CM56" s="1269"/>
      <c r="CN56" s="1269"/>
      <c r="CO56" s="1269"/>
      <c r="CP56" s="1269"/>
      <c r="CQ56" s="1269"/>
      <c r="CR56" s="1269"/>
      <c r="CS56" s="1269"/>
      <c r="CT56" s="1269"/>
      <c r="CU56" s="1269"/>
      <c r="CV56" s="1269"/>
      <c r="CW56" s="1269"/>
      <c r="CX56" s="1269"/>
      <c r="CY56" s="1269"/>
      <c r="CZ56" s="1269"/>
      <c r="DA56" s="1269"/>
      <c r="DB56" s="1269"/>
      <c r="DC56" s="1269"/>
    </row>
    <row r="57" spans="1:109" s="20" customFormat="1" ht="13.2" x14ac:dyDescent="0.2">
      <c r="B57" s="24"/>
      <c r="G57" s="1267"/>
      <c r="H57" s="1267"/>
      <c r="I57" s="1270"/>
      <c r="J57" s="1270"/>
      <c r="K57" s="1274"/>
      <c r="L57" s="1274"/>
      <c r="M57" s="1274"/>
      <c r="N57" s="1274"/>
      <c r="AM57" s="3"/>
      <c r="AN57" s="1273"/>
      <c r="AO57" s="1273"/>
      <c r="AP57" s="1273"/>
      <c r="AQ57" s="1273"/>
      <c r="AR57" s="1273"/>
      <c r="AS57" s="1273"/>
      <c r="AT57" s="1273"/>
      <c r="AU57" s="1273"/>
      <c r="AV57" s="1273"/>
      <c r="AW57" s="1273"/>
      <c r="AX57" s="1273"/>
      <c r="AY57" s="1273"/>
      <c r="AZ57" s="1273"/>
      <c r="BA57" s="1273"/>
      <c r="BB57" s="1272" t="s">
        <v>11</v>
      </c>
      <c r="BC57" s="1272"/>
      <c r="BD57" s="1272"/>
      <c r="BE57" s="1272"/>
      <c r="BF57" s="1272"/>
      <c r="BG57" s="1272"/>
      <c r="BH57" s="1272"/>
      <c r="BI57" s="1272"/>
      <c r="BJ57" s="1272"/>
      <c r="BK57" s="1272"/>
      <c r="BL57" s="1272"/>
      <c r="BM57" s="1272"/>
      <c r="BN57" s="1272"/>
      <c r="BO57" s="1272"/>
      <c r="BP57" s="1269">
        <v>53.4</v>
      </c>
      <c r="BQ57" s="1269"/>
      <c r="BR57" s="1269"/>
      <c r="BS57" s="1269"/>
      <c r="BT57" s="1269"/>
      <c r="BU57" s="1269"/>
      <c r="BV57" s="1269"/>
      <c r="BW57" s="1269"/>
      <c r="BX57" s="1269">
        <v>56.1</v>
      </c>
      <c r="BY57" s="1269"/>
      <c r="BZ57" s="1269"/>
      <c r="CA57" s="1269"/>
      <c r="CB57" s="1269"/>
      <c r="CC57" s="1269"/>
      <c r="CD57" s="1269"/>
      <c r="CE57" s="1269"/>
      <c r="CF57" s="1269">
        <v>58.1</v>
      </c>
      <c r="CG57" s="1269"/>
      <c r="CH57" s="1269"/>
      <c r="CI57" s="1269"/>
      <c r="CJ57" s="1269"/>
      <c r="CK57" s="1269"/>
      <c r="CL57" s="1269"/>
      <c r="CM57" s="1269"/>
      <c r="CN57" s="1269">
        <v>59.4</v>
      </c>
      <c r="CO57" s="1269"/>
      <c r="CP57" s="1269"/>
      <c r="CQ57" s="1269"/>
      <c r="CR57" s="1269"/>
      <c r="CS57" s="1269"/>
      <c r="CT57" s="1269"/>
      <c r="CU57" s="1269"/>
      <c r="CV57" s="1269">
        <v>60.7</v>
      </c>
      <c r="CW57" s="1269"/>
      <c r="CX57" s="1269"/>
      <c r="CY57" s="1269"/>
      <c r="CZ57" s="1269"/>
      <c r="DA57" s="1269"/>
      <c r="DB57" s="1269"/>
      <c r="DC57" s="1269"/>
      <c r="DD57" s="25"/>
      <c r="DE57" s="24"/>
    </row>
    <row r="58" spans="1:109" s="20" customFormat="1" ht="13.2" x14ac:dyDescent="0.2">
      <c r="A58" s="3"/>
      <c r="B58" s="24"/>
      <c r="G58" s="1267"/>
      <c r="H58" s="1267"/>
      <c r="I58" s="1270"/>
      <c r="J58" s="1270"/>
      <c r="K58" s="1274"/>
      <c r="L58" s="1274"/>
      <c r="M58" s="1274"/>
      <c r="N58" s="1274"/>
      <c r="AM58" s="3"/>
      <c r="AN58" s="1273"/>
      <c r="AO58" s="1273"/>
      <c r="AP58" s="1273"/>
      <c r="AQ58" s="1273"/>
      <c r="AR58" s="1273"/>
      <c r="AS58" s="1273"/>
      <c r="AT58" s="1273"/>
      <c r="AU58" s="1273"/>
      <c r="AV58" s="1273"/>
      <c r="AW58" s="1273"/>
      <c r="AX58" s="1273"/>
      <c r="AY58" s="1273"/>
      <c r="AZ58" s="1273"/>
      <c r="BA58" s="1273"/>
      <c r="BB58" s="1272"/>
      <c r="BC58" s="1272"/>
      <c r="BD58" s="1272"/>
      <c r="BE58" s="1272"/>
      <c r="BF58" s="1272"/>
      <c r="BG58" s="1272"/>
      <c r="BH58" s="1272"/>
      <c r="BI58" s="1272"/>
      <c r="BJ58" s="1272"/>
      <c r="BK58" s="1272"/>
      <c r="BL58" s="1272"/>
      <c r="BM58" s="1272"/>
      <c r="BN58" s="1272"/>
      <c r="BO58" s="1272"/>
      <c r="BP58" s="1269"/>
      <c r="BQ58" s="1269"/>
      <c r="BR58" s="1269"/>
      <c r="BS58" s="1269"/>
      <c r="BT58" s="1269"/>
      <c r="BU58" s="1269"/>
      <c r="BV58" s="1269"/>
      <c r="BW58" s="1269"/>
      <c r="BX58" s="1269"/>
      <c r="BY58" s="1269"/>
      <c r="BZ58" s="1269"/>
      <c r="CA58" s="1269"/>
      <c r="CB58" s="1269"/>
      <c r="CC58" s="1269"/>
      <c r="CD58" s="1269"/>
      <c r="CE58" s="1269"/>
      <c r="CF58" s="1269"/>
      <c r="CG58" s="1269"/>
      <c r="CH58" s="1269"/>
      <c r="CI58" s="1269"/>
      <c r="CJ58" s="1269"/>
      <c r="CK58" s="1269"/>
      <c r="CL58" s="1269"/>
      <c r="CM58" s="1269"/>
      <c r="CN58" s="1269"/>
      <c r="CO58" s="1269"/>
      <c r="CP58" s="1269"/>
      <c r="CQ58" s="1269"/>
      <c r="CR58" s="1269"/>
      <c r="CS58" s="1269"/>
      <c r="CT58" s="1269"/>
      <c r="CU58" s="1269"/>
      <c r="CV58" s="1269"/>
      <c r="CW58" s="1269"/>
      <c r="CX58" s="1269"/>
      <c r="CY58" s="1269"/>
      <c r="CZ58" s="1269"/>
      <c r="DA58" s="1269"/>
      <c r="DB58" s="1269"/>
      <c r="DC58" s="1269"/>
      <c r="DD58" s="25"/>
      <c r="DE58" s="24"/>
    </row>
    <row r="59" spans="1:109" s="20" customFormat="1" ht="13.2"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2"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2"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2"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2" x14ac:dyDescent="0.2">
      <c r="B63" s="31" t="s">
        <v>13</v>
      </c>
    </row>
    <row r="64" spans="1:109" ht="13.2" x14ac:dyDescent="0.2">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2" x14ac:dyDescent="0.2">
      <c r="B65" s="12"/>
      <c r="AN65" s="1275" t="s">
        <v>18</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2" x14ac:dyDescent="0.2">
      <c r="B66" s="12"/>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2" x14ac:dyDescent="0.2">
      <c r="B67" s="12"/>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2" x14ac:dyDescent="0.2">
      <c r="B68" s="12"/>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2" x14ac:dyDescent="0.2">
      <c r="B69" s="12"/>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2"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2" x14ac:dyDescent="0.2">
      <c r="B71" s="12"/>
      <c r="G71" s="37"/>
      <c r="I71" s="38"/>
      <c r="J71" s="35"/>
      <c r="K71" s="35"/>
      <c r="L71" s="36"/>
      <c r="M71" s="35"/>
      <c r="N71" s="36"/>
      <c r="AM71" s="37"/>
      <c r="AN71" s="3" t="s">
        <v>3</v>
      </c>
    </row>
    <row r="72" spans="2:107" ht="13.2" x14ac:dyDescent="0.2">
      <c r="B72" s="12"/>
      <c r="G72" s="1267"/>
      <c r="H72" s="1267"/>
      <c r="I72" s="1267"/>
      <c r="J72" s="1267"/>
      <c r="K72" s="22"/>
      <c r="L72" s="22"/>
      <c r="M72" s="23"/>
      <c r="N72" s="23"/>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73" t="s">
        <v>4</v>
      </c>
      <c r="BQ72" s="1273"/>
      <c r="BR72" s="1273"/>
      <c r="BS72" s="1273"/>
      <c r="BT72" s="1273"/>
      <c r="BU72" s="1273"/>
      <c r="BV72" s="1273"/>
      <c r="BW72" s="1273"/>
      <c r="BX72" s="1273" t="s">
        <v>5</v>
      </c>
      <c r="BY72" s="1273"/>
      <c r="BZ72" s="1273"/>
      <c r="CA72" s="1273"/>
      <c r="CB72" s="1273"/>
      <c r="CC72" s="1273"/>
      <c r="CD72" s="1273"/>
      <c r="CE72" s="1273"/>
      <c r="CF72" s="1273" t="s">
        <v>6</v>
      </c>
      <c r="CG72" s="1273"/>
      <c r="CH72" s="1273"/>
      <c r="CI72" s="1273"/>
      <c r="CJ72" s="1273"/>
      <c r="CK72" s="1273"/>
      <c r="CL72" s="1273"/>
      <c r="CM72" s="1273"/>
      <c r="CN72" s="1273" t="s">
        <v>7</v>
      </c>
      <c r="CO72" s="1273"/>
      <c r="CP72" s="1273"/>
      <c r="CQ72" s="1273"/>
      <c r="CR72" s="1273"/>
      <c r="CS72" s="1273"/>
      <c r="CT72" s="1273"/>
      <c r="CU72" s="1273"/>
      <c r="CV72" s="1273" t="s">
        <v>8</v>
      </c>
      <c r="CW72" s="1273"/>
      <c r="CX72" s="1273"/>
      <c r="CY72" s="1273"/>
      <c r="CZ72" s="1273"/>
      <c r="DA72" s="1273"/>
      <c r="DB72" s="1273"/>
      <c r="DC72" s="1273"/>
    </row>
    <row r="73" spans="2:107" ht="13.2" x14ac:dyDescent="0.2">
      <c r="B73" s="12"/>
      <c r="G73" s="1284"/>
      <c r="H73" s="1284"/>
      <c r="I73" s="1284"/>
      <c r="J73" s="1284"/>
      <c r="K73" s="1268"/>
      <c r="L73" s="1268"/>
      <c r="M73" s="1268"/>
      <c r="N73" s="1268"/>
      <c r="AM73" s="21"/>
      <c r="AN73" s="1272" t="s">
        <v>9</v>
      </c>
      <c r="AO73" s="1272"/>
      <c r="AP73" s="1272"/>
      <c r="AQ73" s="1272"/>
      <c r="AR73" s="1272"/>
      <c r="AS73" s="1272"/>
      <c r="AT73" s="1272"/>
      <c r="AU73" s="1272"/>
      <c r="AV73" s="1272"/>
      <c r="AW73" s="1272"/>
      <c r="AX73" s="1272"/>
      <c r="AY73" s="1272"/>
      <c r="AZ73" s="1272"/>
      <c r="BA73" s="1272"/>
      <c r="BB73" s="1272" t="s">
        <v>10</v>
      </c>
      <c r="BC73" s="1272"/>
      <c r="BD73" s="1272"/>
      <c r="BE73" s="1272"/>
      <c r="BF73" s="1272"/>
      <c r="BG73" s="1272"/>
      <c r="BH73" s="1272"/>
      <c r="BI73" s="1272"/>
      <c r="BJ73" s="1272"/>
      <c r="BK73" s="1272"/>
      <c r="BL73" s="1272"/>
      <c r="BM73" s="1272"/>
      <c r="BN73" s="1272"/>
      <c r="BO73" s="1272"/>
      <c r="BP73" s="1269">
        <v>56.3</v>
      </c>
      <c r="BQ73" s="1269"/>
      <c r="BR73" s="1269"/>
      <c r="BS73" s="1269"/>
      <c r="BT73" s="1269"/>
      <c r="BU73" s="1269"/>
      <c r="BV73" s="1269"/>
      <c r="BW73" s="1269"/>
      <c r="BX73" s="1269">
        <v>56.9</v>
      </c>
      <c r="BY73" s="1269"/>
      <c r="BZ73" s="1269"/>
      <c r="CA73" s="1269"/>
      <c r="CB73" s="1269"/>
      <c r="CC73" s="1269"/>
      <c r="CD73" s="1269"/>
      <c r="CE73" s="1269"/>
      <c r="CF73" s="1269">
        <v>52.7</v>
      </c>
      <c r="CG73" s="1269"/>
      <c r="CH73" s="1269"/>
      <c r="CI73" s="1269"/>
      <c r="CJ73" s="1269"/>
      <c r="CK73" s="1269"/>
      <c r="CL73" s="1269"/>
      <c r="CM73" s="1269"/>
      <c r="CN73" s="1269">
        <v>59.2</v>
      </c>
      <c r="CO73" s="1269"/>
      <c r="CP73" s="1269"/>
      <c r="CQ73" s="1269"/>
      <c r="CR73" s="1269"/>
      <c r="CS73" s="1269"/>
      <c r="CT73" s="1269"/>
      <c r="CU73" s="1269"/>
      <c r="CV73" s="1269">
        <v>56.3</v>
      </c>
      <c r="CW73" s="1269"/>
      <c r="CX73" s="1269"/>
      <c r="CY73" s="1269"/>
      <c r="CZ73" s="1269"/>
      <c r="DA73" s="1269"/>
      <c r="DB73" s="1269"/>
      <c r="DC73" s="1269"/>
    </row>
    <row r="74" spans="2:107" ht="13.2" x14ac:dyDescent="0.2">
      <c r="B74" s="12"/>
      <c r="G74" s="1284"/>
      <c r="H74" s="1284"/>
      <c r="I74" s="1284"/>
      <c r="J74" s="1284"/>
      <c r="K74" s="1268"/>
      <c r="L74" s="1268"/>
      <c r="M74" s="1268"/>
      <c r="N74" s="1268"/>
      <c r="AM74" s="21"/>
      <c r="AN74" s="1272"/>
      <c r="AO74" s="1272"/>
      <c r="AP74" s="1272"/>
      <c r="AQ74" s="1272"/>
      <c r="AR74" s="1272"/>
      <c r="AS74" s="1272"/>
      <c r="AT74" s="1272"/>
      <c r="AU74" s="1272"/>
      <c r="AV74" s="1272"/>
      <c r="AW74" s="1272"/>
      <c r="AX74" s="1272"/>
      <c r="AY74" s="1272"/>
      <c r="AZ74" s="1272"/>
      <c r="BA74" s="1272"/>
      <c r="BB74" s="1272"/>
      <c r="BC74" s="1272"/>
      <c r="BD74" s="1272"/>
      <c r="BE74" s="1272"/>
      <c r="BF74" s="1272"/>
      <c r="BG74" s="1272"/>
      <c r="BH74" s="1272"/>
      <c r="BI74" s="1272"/>
      <c r="BJ74" s="1272"/>
      <c r="BK74" s="1272"/>
      <c r="BL74" s="1272"/>
      <c r="BM74" s="1272"/>
      <c r="BN74" s="1272"/>
      <c r="BO74" s="1272"/>
      <c r="BP74" s="1269"/>
      <c r="BQ74" s="1269"/>
      <c r="BR74" s="1269"/>
      <c r="BS74" s="1269"/>
      <c r="BT74" s="1269"/>
      <c r="BU74" s="1269"/>
      <c r="BV74" s="1269"/>
      <c r="BW74" s="1269"/>
      <c r="BX74" s="1269"/>
      <c r="BY74" s="1269"/>
      <c r="BZ74" s="1269"/>
      <c r="CA74" s="1269"/>
      <c r="CB74" s="1269"/>
      <c r="CC74" s="1269"/>
      <c r="CD74" s="1269"/>
      <c r="CE74" s="1269"/>
      <c r="CF74" s="1269"/>
      <c r="CG74" s="1269"/>
      <c r="CH74" s="1269"/>
      <c r="CI74" s="1269"/>
      <c r="CJ74" s="1269"/>
      <c r="CK74" s="1269"/>
      <c r="CL74" s="1269"/>
      <c r="CM74" s="1269"/>
      <c r="CN74" s="1269"/>
      <c r="CO74" s="1269"/>
      <c r="CP74" s="1269"/>
      <c r="CQ74" s="1269"/>
      <c r="CR74" s="1269"/>
      <c r="CS74" s="1269"/>
      <c r="CT74" s="1269"/>
      <c r="CU74" s="1269"/>
      <c r="CV74" s="1269"/>
      <c r="CW74" s="1269"/>
      <c r="CX74" s="1269"/>
      <c r="CY74" s="1269"/>
      <c r="CZ74" s="1269"/>
      <c r="DA74" s="1269"/>
      <c r="DB74" s="1269"/>
      <c r="DC74" s="1269"/>
    </row>
    <row r="75" spans="2:107" ht="13.2" x14ac:dyDescent="0.2">
      <c r="B75" s="12"/>
      <c r="G75" s="1284"/>
      <c r="H75" s="1284"/>
      <c r="I75" s="1267"/>
      <c r="J75" s="1267"/>
      <c r="K75" s="1274"/>
      <c r="L75" s="1274"/>
      <c r="M75" s="1274"/>
      <c r="N75" s="1274"/>
      <c r="AM75" s="21"/>
      <c r="AN75" s="1272"/>
      <c r="AO75" s="1272"/>
      <c r="AP75" s="1272"/>
      <c r="AQ75" s="1272"/>
      <c r="AR75" s="1272"/>
      <c r="AS75" s="1272"/>
      <c r="AT75" s="1272"/>
      <c r="AU75" s="1272"/>
      <c r="AV75" s="1272"/>
      <c r="AW75" s="1272"/>
      <c r="AX75" s="1272"/>
      <c r="AY75" s="1272"/>
      <c r="AZ75" s="1272"/>
      <c r="BA75" s="1272"/>
      <c r="BB75" s="1272" t="s">
        <v>14</v>
      </c>
      <c r="BC75" s="1272"/>
      <c r="BD75" s="1272"/>
      <c r="BE75" s="1272"/>
      <c r="BF75" s="1272"/>
      <c r="BG75" s="1272"/>
      <c r="BH75" s="1272"/>
      <c r="BI75" s="1272"/>
      <c r="BJ75" s="1272"/>
      <c r="BK75" s="1272"/>
      <c r="BL75" s="1272"/>
      <c r="BM75" s="1272"/>
      <c r="BN75" s="1272"/>
      <c r="BO75" s="1272"/>
      <c r="BP75" s="1269">
        <v>9.8000000000000007</v>
      </c>
      <c r="BQ75" s="1269"/>
      <c r="BR75" s="1269"/>
      <c r="BS75" s="1269"/>
      <c r="BT75" s="1269"/>
      <c r="BU75" s="1269"/>
      <c r="BV75" s="1269"/>
      <c r="BW75" s="1269"/>
      <c r="BX75" s="1269">
        <v>8.9</v>
      </c>
      <c r="BY75" s="1269"/>
      <c r="BZ75" s="1269"/>
      <c r="CA75" s="1269"/>
      <c r="CB75" s="1269"/>
      <c r="CC75" s="1269"/>
      <c r="CD75" s="1269"/>
      <c r="CE75" s="1269"/>
      <c r="CF75" s="1269">
        <v>8.8000000000000007</v>
      </c>
      <c r="CG75" s="1269"/>
      <c r="CH75" s="1269"/>
      <c r="CI75" s="1269"/>
      <c r="CJ75" s="1269"/>
      <c r="CK75" s="1269"/>
      <c r="CL75" s="1269"/>
      <c r="CM75" s="1269"/>
      <c r="CN75" s="1269">
        <v>9</v>
      </c>
      <c r="CO75" s="1269"/>
      <c r="CP75" s="1269"/>
      <c r="CQ75" s="1269"/>
      <c r="CR75" s="1269"/>
      <c r="CS75" s="1269"/>
      <c r="CT75" s="1269"/>
      <c r="CU75" s="1269"/>
      <c r="CV75" s="1269">
        <v>9.1999999999999993</v>
      </c>
      <c r="CW75" s="1269"/>
      <c r="CX75" s="1269"/>
      <c r="CY75" s="1269"/>
      <c r="CZ75" s="1269"/>
      <c r="DA75" s="1269"/>
      <c r="DB75" s="1269"/>
      <c r="DC75" s="1269"/>
    </row>
    <row r="76" spans="2:107" ht="13.2" x14ac:dyDescent="0.2">
      <c r="B76" s="12"/>
      <c r="G76" s="1284"/>
      <c r="H76" s="1284"/>
      <c r="I76" s="1267"/>
      <c r="J76" s="1267"/>
      <c r="K76" s="1274"/>
      <c r="L76" s="1274"/>
      <c r="M76" s="1274"/>
      <c r="N76" s="1274"/>
      <c r="AM76" s="21"/>
      <c r="AN76" s="1272"/>
      <c r="AO76" s="1272"/>
      <c r="AP76" s="1272"/>
      <c r="AQ76" s="1272"/>
      <c r="AR76" s="1272"/>
      <c r="AS76" s="1272"/>
      <c r="AT76" s="1272"/>
      <c r="AU76" s="1272"/>
      <c r="AV76" s="1272"/>
      <c r="AW76" s="1272"/>
      <c r="AX76" s="1272"/>
      <c r="AY76" s="1272"/>
      <c r="AZ76" s="1272"/>
      <c r="BA76" s="1272"/>
      <c r="BB76" s="1272"/>
      <c r="BC76" s="1272"/>
      <c r="BD76" s="1272"/>
      <c r="BE76" s="1272"/>
      <c r="BF76" s="1272"/>
      <c r="BG76" s="1272"/>
      <c r="BH76" s="1272"/>
      <c r="BI76" s="1272"/>
      <c r="BJ76" s="1272"/>
      <c r="BK76" s="1272"/>
      <c r="BL76" s="1272"/>
      <c r="BM76" s="1272"/>
      <c r="BN76" s="1272"/>
      <c r="BO76" s="1272"/>
      <c r="BP76" s="1269"/>
      <c r="BQ76" s="1269"/>
      <c r="BR76" s="1269"/>
      <c r="BS76" s="1269"/>
      <c r="BT76" s="1269"/>
      <c r="BU76" s="1269"/>
      <c r="BV76" s="1269"/>
      <c r="BW76" s="1269"/>
      <c r="BX76" s="1269"/>
      <c r="BY76" s="1269"/>
      <c r="BZ76" s="1269"/>
      <c r="CA76" s="1269"/>
      <c r="CB76" s="1269"/>
      <c r="CC76" s="1269"/>
      <c r="CD76" s="1269"/>
      <c r="CE76" s="1269"/>
      <c r="CF76" s="1269"/>
      <c r="CG76" s="1269"/>
      <c r="CH76" s="1269"/>
      <c r="CI76" s="1269"/>
      <c r="CJ76" s="1269"/>
      <c r="CK76" s="1269"/>
      <c r="CL76" s="1269"/>
      <c r="CM76" s="1269"/>
      <c r="CN76" s="1269"/>
      <c r="CO76" s="1269"/>
      <c r="CP76" s="1269"/>
      <c r="CQ76" s="1269"/>
      <c r="CR76" s="1269"/>
      <c r="CS76" s="1269"/>
      <c r="CT76" s="1269"/>
      <c r="CU76" s="1269"/>
      <c r="CV76" s="1269"/>
      <c r="CW76" s="1269"/>
      <c r="CX76" s="1269"/>
      <c r="CY76" s="1269"/>
      <c r="CZ76" s="1269"/>
      <c r="DA76" s="1269"/>
      <c r="DB76" s="1269"/>
      <c r="DC76" s="1269"/>
    </row>
    <row r="77" spans="2:107" ht="13.2" x14ac:dyDescent="0.2">
      <c r="B77" s="12"/>
      <c r="G77" s="1267"/>
      <c r="H77" s="1267"/>
      <c r="I77" s="1267"/>
      <c r="J77" s="1267"/>
      <c r="K77" s="1268"/>
      <c r="L77" s="1268"/>
      <c r="M77" s="1268"/>
      <c r="N77" s="1268"/>
      <c r="AN77" s="1273" t="s">
        <v>12</v>
      </c>
      <c r="AO77" s="1273"/>
      <c r="AP77" s="1273"/>
      <c r="AQ77" s="1273"/>
      <c r="AR77" s="1273"/>
      <c r="AS77" s="1273"/>
      <c r="AT77" s="1273"/>
      <c r="AU77" s="1273"/>
      <c r="AV77" s="1273"/>
      <c r="AW77" s="1273"/>
      <c r="AX77" s="1273"/>
      <c r="AY77" s="1273"/>
      <c r="AZ77" s="1273"/>
      <c r="BA77" s="1273"/>
      <c r="BB77" s="1272" t="s">
        <v>10</v>
      </c>
      <c r="BC77" s="1272"/>
      <c r="BD77" s="1272"/>
      <c r="BE77" s="1272"/>
      <c r="BF77" s="1272"/>
      <c r="BG77" s="1272"/>
      <c r="BH77" s="1272"/>
      <c r="BI77" s="1272"/>
      <c r="BJ77" s="1272"/>
      <c r="BK77" s="1272"/>
      <c r="BL77" s="1272"/>
      <c r="BM77" s="1272"/>
      <c r="BN77" s="1272"/>
      <c r="BO77" s="1272"/>
      <c r="BP77" s="1269">
        <v>13</v>
      </c>
      <c r="BQ77" s="1269"/>
      <c r="BR77" s="1269"/>
      <c r="BS77" s="1269"/>
      <c r="BT77" s="1269"/>
      <c r="BU77" s="1269"/>
      <c r="BV77" s="1269"/>
      <c r="BW77" s="1269"/>
      <c r="BX77" s="1269">
        <v>21</v>
      </c>
      <c r="BY77" s="1269"/>
      <c r="BZ77" s="1269"/>
      <c r="CA77" s="1269"/>
      <c r="CB77" s="1269"/>
      <c r="CC77" s="1269"/>
      <c r="CD77" s="1269"/>
      <c r="CE77" s="1269"/>
      <c r="CF77" s="1269">
        <v>20.2</v>
      </c>
      <c r="CG77" s="1269"/>
      <c r="CH77" s="1269"/>
      <c r="CI77" s="1269"/>
      <c r="CJ77" s="1269"/>
      <c r="CK77" s="1269"/>
      <c r="CL77" s="1269"/>
      <c r="CM77" s="1269"/>
      <c r="CN77" s="1269">
        <v>18.3</v>
      </c>
      <c r="CO77" s="1269"/>
      <c r="CP77" s="1269"/>
      <c r="CQ77" s="1269"/>
      <c r="CR77" s="1269"/>
      <c r="CS77" s="1269"/>
      <c r="CT77" s="1269"/>
      <c r="CU77" s="1269"/>
      <c r="CV77" s="1269">
        <v>20.3</v>
      </c>
      <c r="CW77" s="1269"/>
      <c r="CX77" s="1269"/>
      <c r="CY77" s="1269"/>
      <c r="CZ77" s="1269"/>
      <c r="DA77" s="1269"/>
      <c r="DB77" s="1269"/>
      <c r="DC77" s="1269"/>
    </row>
    <row r="78" spans="2:107" ht="13.2" x14ac:dyDescent="0.2">
      <c r="B78" s="12"/>
      <c r="G78" s="1267"/>
      <c r="H78" s="1267"/>
      <c r="I78" s="1267"/>
      <c r="J78" s="1267"/>
      <c r="K78" s="1268"/>
      <c r="L78" s="1268"/>
      <c r="M78" s="1268"/>
      <c r="N78" s="1268"/>
      <c r="AN78" s="1273"/>
      <c r="AO78" s="1273"/>
      <c r="AP78" s="1273"/>
      <c r="AQ78" s="1273"/>
      <c r="AR78" s="1273"/>
      <c r="AS78" s="1273"/>
      <c r="AT78" s="1273"/>
      <c r="AU78" s="1273"/>
      <c r="AV78" s="1273"/>
      <c r="AW78" s="1273"/>
      <c r="AX78" s="1273"/>
      <c r="AY78" s="1273"/>
      <c r="AZ78" s="1273"/>
      <c r="BA78" s="1273"/>
      <c r="BB78" s="1272"/>
      <c r="BC78" s="1272"/>
      <c r="BD78" s="1272"/>
      <c r="BE78" s="1272"/>
      <c r="BF78" s="1272"/>
      <c r="BG78" s="1272"/>
      <c r="BH78" s="1272"/>
      <c r="BI78" s="1272"/>
      <c r="BJ78" s="1272"/>
      <c r="BK78" s="1272"/>
      <c r="BL78" s="1272"/>
      <c r="BM78" s="1272"/>
      <c r="BN78" s="1272"/>
      <c r="BO78" s="1272"/>
      <c r="BP78" s="1269"/>
      <c r="BQ78" s="1269"/>
      <c r="BR78" s="1269"/>
      <c r="BS78" s="1269"/>
      <c r="BT78" s="1269"/>
      <c r="BU78" s="1269"/>
      <c r="BV78" s="1269"/>
      <c r="BW78" s="1269"/>
      <c r="BX78" s="1269"/>
      <c r="BY78" s="1269"/>
      <c r="BZ78" s="1269"/>
      <c r="CA78" s="1269"/>
      <c r="CB78" s="1269"/>
      <c r="CC78" s="1269"/>
      <c r="CD78" s="1269"/>
      <c r="CE78" s="1269"/>
      <c r="CF78" s="1269"/>
      <c r="CG78" s="1269"/>
      <c r="CH78" s="1269"/>
      <c r="CI78" s="1269"/>
      <c r="CJ78" s="1269"/>
      <c r="CK78" s="1269"/>
      <c r="CL78" s="1269"/>
      <c r="CM78" s="1269"/>
      <c r="CN78" s="1269"/>
      <c r="CO78" s="1269"/>
      <c r="CP78" s="1269"/>
      <c r="CQ78" s="1269"/>
      <c r="CR78" s="1269"/>
      <c r="CS78" s="1269"/>
      <c r="CT78" s="1269"/>
      <c r="CU78" s="1269"/>
      <c r="CV78" s="1269"/>
      <c r="CW78" s="1269"/>
      <c r="CX78" s="1269"/>
      <c r="CY78" s="1269"/>
      <c r="CZ78" s="1269"/>
      <c r="DA78" s="1269"/>
      <c r="DB78" s="1269"/>
      <c r="DC78" s="1269"/>
    </row>
    <row r="79" spans="2:107" ht="13.2" x14ac:dyDescent="0.2">
      <c r="B79" s="12"/>
      <c r="G79" s="1267"/>
      <c r="H79" s="1267"/>
      <c r="I79" s="1270"/>
      <c r="J79" s="1270"/>
      <c r="K79" s="1271"/>
      <c r="L79" s="1271"/>
      <c r="M79" s="1271"/>
      <c r="N79" s="1271"/>
      <c r="AN79" s="1273"/>
      <c r="AO79" s="1273"/>
      <c r="AP79" s="1273"/>
      <c r="AQ79" s="1273"/>
      <c r="AR79" s="1273"/>
      <c r="AS79" s="1273"/>
      <c r="AT79" s="1273"/>
      <c r="AU79" s="1273"/>
      <c r="AV79" s="1273"/>
      <c r="AW79" s="1273"/>
      <c r="AX79" s="1273"/>
      <c r="AY79" s="1273"/>
      <c r="AZ79" s="1273"/>
      <c r="BA79" s="1273"/>
      <c r="BB79" s="1272" t="s">
        <v>14</v>
      </c>
      <c r="BC79" s="1272"/>
      <c r="BD79" s="1272"/>
      <c r="BE79" s="1272"/>
      <c r="BF79" s="1272"/>
      <c r="BG79" s="1272"/>
      <c r="BH79" s="1272"/>
      <c r="BI79" s="1272"/>
      <c r="BJ79" s="1272"/>
      <c r="BK79" s="1272"/>
      <c r="BL79" s="1272"/>
      <c r="BM79" s="1272"/>
      <c r="BN79" s="1272"/>
      <c r="BO79" s="1272"/>
      <c r="BP79" s="1269">
        <v>6.8</v>
      </c>
      <c r="BQ79" s="1269"/>
      <c r="BR79" s="1269"/>
      <c r="BS79" s="1269"/>
      <c r="BT79" s="1269"/>
      <c r="BU79" s="1269"/>
      <c r="BV79" s="1269"/>
      <c r="BW79" s="1269"/>
      <c r="BX79" s="1269">
        <v>6.8</v>
      </c>
      <c r="BY79" s="1269"/>
      <c r="BZ79" s="1269"/>
      <c r="CA79" s="1269"/>
      <c r="CB79" s="1269"/>
      <c r="CC79" s="1269"/>
      <c r="CD79" s="1269"/>
      <c r="CE79" s="1269"/>
      <c r="CF79" s="1269">
        <v>6.8</v>
      </c>
      <c r="CG79" s="1269"/>
      <c r="CH79" s="1269"/>
      <c r="CI79" s="1269"/>
      <c r="CJ79" s="1269"/>
      <c r="CK79" s="1269"/>
      <c r="CL79" s="1269"/>
      <c r="CM79" s="1269"/>
      <c r="CN79" s="1269">
        <v>6.8</v>
      </c>
      <c r="CO79" s="1269"/>
      <c r="CP79" s="1269"/>
      <c r="CQ79" s="1269"/>
      <c r="CR79" s="1269"/>
      <c r="CS79" s="1269"/>
      <c r="CT79" s="1269"/>
      <c r="CU79" s="1269"/>
      <c r="CV79" s="1269">
        <v>6.6</v>
      </c>
      <c r="CW79" s="1269"/>
      <c r="CX79" s="1269"/>
      <c r="CY79" s="1269"/>
      <c r="CZ79" s="1269"/>
      <c r="DA79" s="1269"/>
      <c r="DB79" s="1269"/>
      <c r="DC79" s="1269"/>
    </row>
    <row r="80" spans="2:107" ht="13.2" x14ac:dyDescent="0.2">
      <c r="B80" s="12"/>
      <c r="G80" s="1267"/>
      <c r="H80" s="1267"/>
      <c r="I80" s="1270"/>
      <c r="J80" s="1270"/>
      <c r="K80" s="1271"/>
      <c r="L80" s="1271"/>
      <c r="M80" s="1271"/>
      <c r="N80" s="1271"/>
      <c r="AN80" s="1273"/>
      <c r="AO80" s="1273"/>
      <c r="AP80" s="1273"/>
      <c r="AQ80" s="1273"/>
      <c r="AR80" s="1273"/>
      <c r="AS80" s="1273"/>
      <c r="AT80" s="1273"/>
      <c r="AU80" s="1273"/>
      <c r="AV80" s="1273"/>
      <c r="AW80" s="1273"/>
      <c r="AX80" s="1273"/>
      <c r="AY80" s="1273"/>
      <c r="AZ80" s="1273"/>
      <c r="BA80" s="1273"/>
      <c r="BB80" s="1272"/>
      <c r="BC80" s="1272"/>
      <c r="BD80" s="1272"/>
      <c r="BE80" s="1272"/>
      <c r="BF80" s="1272"/>
      <c r="BG80" s="1272"/>
      <c r="BH80" s="1272"/>
      <c r="BI80" s="1272"/>
      <c r="BJ80" s="1272"/>
      <c r="BK80" s="1272"/>
      <c r="BL80" s="1272"/>
      <c r="BM80" s="1272"/>
      <c r="BN80" s="1272"/>
      <c r="BO80" s="1272"/>
      <c r="BP80" s="1269"/>
      <c r="BQ80" s="1269"/>
      <c r="BR80" s="1269"/>
      <c r="BS80" s="1269"/>
      <c r="BT80" s="1269"/>
      <c r="BU80" s="1269"/>
      <c r="BV80" s="1269"/>
      <c r="BW80" s="1269"/>
      <c r="BX80" s="1269"/>
      <c r="BY80" s="1269"/>
      <c r="BZ80" s="1269"/>
      <c r="CA80" s="1269"/>
      <c r="CB80" s="1269"/>
      <c r="CC80" s="1269"/>
      <c r="CD80" s="1269"/>
      <c r="CE80" s="1269"/>
      <c r="CF80" s="1269"/>
      <c r="CG80" s="1269"/>
      <c r="CH80" s="1269"/>
      <c r="CI80" s="1269"/>
      <c r="CJ80" s="1269"/>
      <c r="CK80" s="1269"/>
      <c r="CL80" s="1269"/>
      <c r="CM80" s="1269"/>
      <c r="CN80" s="1269"/>
      <c r="CO80" s="1269"/>
      <c r="CP80" s="1269"/>
      <c r="CQ80" s="1269"/>
      <c r="CR80" s="1269"/>
      <c r="CS80" s="1269"/>
      <c r="CT80" s="1269"/>
      <c r="CU80" s="1269"/>
      <c r="CV80" s="1269"/>
      <c r="CW80" s="1269"/>
      <c r="CX80" s="1269"/>
      <c r="CY80" s="1269"/>
      <c r="CZ80" s="1269"/>
      <c r="DA80" s="1269"/>
      <c r="DB80" s="1269"/>
      <c r="DC80" s="1269"/>
    </row>
    <row r="81" spans="2:109" ht="13.2" x14ac:dyDescent="0.2">
      <c r="B81" s="12"/>
    </row>
    <row r="82" spans="2:109" ht="16.2"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2"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2" x14ac:dyDescent="0.2">
      <c r="DD84" s="3"/>
      <c r="DE84" s="3"/>
    </row>
    <row r="85" spans="2:109" ht="13.2" x14ac:dyDescent="0.2">
      <c r="DD85" s="3"/>
      <c r="DE85" s="3"/>
    </row>
    <row r="86" spans="2:109" ht="13.2" hidden="1" x14ac:dyDescent="0.2">
      <c r="DD86" s="3"/>
      <c r="DE86" s="3"/>
    </row>
    <row r="87" spans="2:109" ht="13.2" hidden="1" x14ac:dyDescent="0.2">
      <c r="K87" s="40"/>
      <c r="AQ87" s="40"/>
      <c r="BC87" s="40"/>
      <c r="BO87" s="40"/>
      <c r="CA87" s="40"/>
      <c r="CM87" s="40"/>
      <c r="CY87" s="40"/>
      <c r="DD87" s="3"/>
      <c r="DE87" s="3"/>
    </row>
    <row r="88" spans="2:109" ht="13.2" hidden="1" x14ac:dyDescent="0.2">
      <c r="DD88" s="3"/>
      <c r="DE88" s="3"/>
    </row>
    <row r="89" spans="2:109" ht="13.2" hidden="1" x14ac:dyDescent="0.2">
      <c r="DD89" s="3"/>
      <c r="DE89" s="3"/>
    </row>
    <row r="90" spans="2:109" ht="13.2" hidden="1" x14ac:dyDescent="0.2">
      <c r="DD90" s="3"/>
      <c r="DE90" s="3"/>
    </row>
    <row r="91" spans="2:109" ht="13.2"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3" customFormat="1" ht="13.5" hidden="1" customHeight="1" x14ac:dyDescent="0.2"/>
    <row r="98" s="3" customFormat="1" ht="13.5" hidden="1" customHeight="1" x14ac:dyDescent="0.2"/>
    <row r="99" s="3" customFormat="1" ht="13.5" hidden="1" customHeight="1" x14ac:dyDescent="0.2"/>
    <row r="100" s="3" customFormat="1" ht="13.5" hidden="1" customHeight="1" x14ac:dyDescent="0.2"/>
    <row r="101" s="3" customFormat="1" ht="13.5" hidden="1" customHeight="1" x14ac:dyDescent="0.2"/>
    <row r="102" s="3" customFormat="1" ht="13.5" hidden="1" customHeight="1" x14ac:dyDescent="0.2"/>
    <row r="103" s="3" customFormat="1" ht="13.5" hidden="1" customHeight="1" x14ac:dyDescent="0.2"/>
    <row r="104" s="3" customFormat="1" ht="13.5" hidden="1" customHeight="1" x14ac:dyDescent="0.2"/>
    <row r="105" s="3" customFormat="1" ht="13.5" hidden="1" customHeight="1" x14ac:dyDescent="0.2"/>
    <row r="106" s="3" customFormat="1" ht="13.5" hidden="1" customHeight="1" x14ac:dyDescent="0.2"/>
    <row r="107" s="3" customFormat="1" ht="13.5" hidden="1" customHeight="1" x14ac:dyDescent="0.2"/>
    <row r="108" s="3" customFormat="1" ht="13.5" hidden="1" customHeight="1" x14ac:dyDescent="0.2"/>
    <row r="109" s="3" customFormat="1" ht="13.5" hidden="1" customHeight="1" x14ac:dyDescent="0.2"/>
    <row r="110" s="3" customFormat="1" ht="13.5" hidden="1" customHeight="1" x14ac:dyDescent="0.2"/>
    <row r="111" s="3" customFormat="1" ht="13.5" hidden="1" customHeight="1" x14ac:dyDescent="0.2"/>
    <row r="112" s="3" customFormat="1" ht="13.5" hidden="1" customHeight="1" x14ac:dyDescent="0.2"/>
    <row r="113" s="3" customFormat="1" ht="13.5" hidden="1" customHeight="1" x14ac:dyDescent="0.2"/>
    <row r="114" s="3" customFormat="1" ht="13.5" hidden="1" customHeight="1" x14ac:dyDescent="0.2"/>
    <row r="115" s="3" customFormat="1" ht="13.5" hidden="1" customHeight="1" x14ac:dyDescent="0.2"/>
    <row r="116" s="3" customFormat="1" ht="13.5" hidden="1" customHeight="1" x14ac:dyDescent="0.2"/>
    <row r="117" s="3" customFormat="1" ht="13.5" hidden="1" customHeight="1" x14ac:dyDescent="0.2"/>
    <row r="118" s="3" customFormat="1" ht="13.5" hidden="1" customHeight="1" x14ac:dyDescent="0.2"/>
    <row r="119" s="3" customFormat="1" ht="13.5" hidden="1" customHeight="1" x14ac:dyDescent="0.2"/>
    <row r="120" s="3" customFormat="1" ht="13.5" hidden="1" customHeight="1" x14ac:dyDescent="0.2"/>
    <row r="121" s="3" customFormat="1" ht="13.5" hidden="1" customHeight="1" x14ac:dyDescent="0.2"/>
    <row r="122" s="3" customFormat="1" ht="13.5" hidden="1" customHeight="1" x14ac:dyDescent="0.2"/>
    <row r="123" s="3" customFormat="1" ht="13.5" hidden="1" customHeight="1" x14ac:dyDescent="0.2"/>
    <row r="124" s="3" customFormat="1" ht="13.5" hidden="1" customHeight="1" x14ac:dyDescent="0.2"/>
    <row r="125" s="3" customFormat="1" ht="13.5" hidden="1" customHeight="1" x14ac:dyDescent="0.2"/>
    <row r="126" s="3" customFormat="1" ht="13.5" hidden="1" customHeight="1" x14ac:dyDescent="0.2"/>
    <row r="127" s="3" customFormat="1" ht="13.5" hidden="1" customHeight="1" x14ac:dyDescent="0.2"/>
    <row r="128" s="3" customFormat="1" ht="13.5" hidden="1" customHeight="1" x14ac:dyDescent="0.2"/>
    <row r="129" s="3" customFormat="1" ht="13.5" hidden="1" customHeight="1" x14ac:dyDescent="0.2"/>
    <row r="130" s="3" customFormat="1" ht="13.5" hidden="1" customHeight="1" x14ac:dyDescent="0.2"/>
    <row r="131" s="3" customFormat="1" ht="13.5" hidden="1" customHeight="1" x14ac:dyDescent="0.2"/>
    <row r="132" s="3" customFormat="1" ht="13.5" hidden="1" customHeight="1" x14ac:dyDescent="0.2"/>
    <row r="133" s="3" customFormat="1" ht="13.5" hidden="1" customHeight="1" x14ac:dyDescent="0.2"/>
    <row r="134" s="3" customFormat="1" ht="13.5" hidden="1" customHeight="1" x14ac:dyDescent="0.2"/>
    <row r="135" s="3" customFormat="1" ht="13.5" hidden="1" customHeight="1" x14ac:dyDescent="0.2"/>
    <row r="136" s="3" customFormat="1" ht="13.5" hidden="1" customHeight="1" x14ac:dyDescent="0.2"/>
    <row r="137" s="3" customFormat="1" ht="13.5" hidden="1" customHeight="1" x14ac:dyDescent="0.2"/>
    <row r="138" s="3" customFormat="1" ht="13.5" hidden="1" customHeight="1" x14ac:dyDescent="0.2"/>
    <row r="139" s="3" customFormat="1" ht="13.5" hidden="1" customHeight="1" x14ac:dyDescent="0.2"/>
    <row r="140" s="3" customFormat="1" ht="13.5" hidden="1" customHeight="1" x14ac:dyDescent="0.2"/>
    <row r="141" s="3" customFormat="1" ht="13.5" hidden="1" customHeight="1" x14ac:dyDescent="0.2"/>
    <row r="142" s="3" customFormat="1" ht="13.5" hidden="1" customHeight="1" x14ac:dyDescent="0.2"/>
    <row r="143" s="3" customFormat="1" ht="13.5" hidden="1" customHeight="1" x14ac:dyDescent="0.2"/>
    <row r="144" s="3" customFormat="1" ht="13.5" hidden="1" customHeight="1" x14ac:dyDescent="0.2"/>
    <row r="145" s="3" customFormat="1" ht="13.5" hidden="1" customHeight="1" x14ac:dyDescent="0.2"/>
    <row r="146" s="3" customFormat="1" ht="13.5" hidden="1" customHeight="1" x14ac:dyDescent="0.2"/>
    <row r="147" s="3" customFormat="1" ht="13.5" hidden="1" customHeight="1" x14ac:dyDescent="0.2"/>
    <row r="148" s="3" customFormat="1" ht="13.5" hidden="1" customHeight="1" x14ac:dyDescent="0.2"/>
    <row r="149" s="3" customFormat="1" ht="13.5" hidden="1" customHeight="1" x14ac:dyDescent="0.2"/>
    <row r="150" s="3" customFormat="1" ht="13.5" hidden="1" customHeight="1" x14ac:dyDescent="0.2"/>
    <row r="151" s="3" customFormat="1" ht="13.5" hidden="1" customHeight="1" x14ac:dyDescent="0.2"/>
    <row r="152" s="3" customFormat="1" ht="13.5" hidden="1" customHeight="1" x14ac:dyDescent="0.2"/>
    <row r="153" s="3" customFormat="1" ht="13.5" hidden="1" customHeight="1" x14ac:dyDescent="0.2"/>
    <row r="154" s="3" customFormat="1" ht="13.5" hidden="1" customHeight="1" x14ac:dyDescent="0.2"/>
    <row r="155" s="3" customFormat="1" ht="13.5" hidden="1" customHeight="1" x14ac:dyDescent="0.2"/>
    <row r="156" s="3" customFormat="1" ht="13.5" hidden="1" customHeight="1" x14ac:dyDescent="0.2"/>
    <row r="157" s="3" customFormat="1" ht="13.5" hidden="1" customHeight="1" x14ac:dyDescent="0.2"/>
    <row r="158" s="3" customFormat="1" ht="13.5" hidden="1" customHeight="1" x14ac:dyDescent="0.2"/>
    <row r="159" s="3" customFormat="1" ht="13.5" hidden="1" customHeight="1" x14ac:dyDescent="0.2"/>
    <row r="160" s="3" customFormat="1" ht="13.5" hidden="1" customHeight="1" x14ac:dyDescent="0.2"/>
  </sheetData>
  <sheetProtection algorithmName="SHA-512" hashValue="bLiLrMR28Yf7Dv5XTSUt25D8Yzw3s3B/BGjs9Cmu9zssULcvivqIR4GgtrhwTGR1J9TUc8U1CqYg00sHRe+vmw==" saltValue="T50fOfq5lgNutUY/2xu3D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1:34"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3.2" x14ac:dyDescent="0.2">
      <c r="S2" s="6"/>
      <c r="AH2" s="6"/>
    </row>
    <row r="3" spans="1: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ht="13.2" x14ac:dyDescent="0.2"/>
    <row r="5" spans="1:34" ht="13.2" x14ac:dyDescent="0.2"/>
    <row r="6" spans="1:34" ht="13.2" x14ac:dyDescent="0.2"/>
    <row r="7" spans="1:34" ht="13.2" x14ac:dyDescent="0.2"/>
    <row r="8" spans="1:34" ht="13.2" x14ac:dyDescent="0.2"/>
    <row r="9" spans="1:34" ht="13.2" x14ac:dyDescent="0.2">
      <c r="AH9" s="6"/>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15</v>
      </c>
    </row>
  </sheetData>
  <sheetProtection algorithmName="SHA-512" hashValue="kQUkkAmVxqEkeMpq2zxrx99m3WmVxvoSeqXa7NHJzuNrSn5j3jWasHXMC5P0OVIcXCeyrhO2tK1nX6xOszaq+A==" saltValue="MImmc5AF2uSFzbwVCvmyc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c r="AG59" s="6"/>
      <c r="AH59" s="6"/>
    </row>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16</v>
      </c>
    </row>
  </sheetData>
  <sheetProtection algorithmName="SHA-512" hashValue="/mD/mJL1RIvHK5W3Eo7MIU9iqHiU1USSItm7cMUeeLC8bs4s5CpEgtpQhrQbBOZIFrPYTm0jgBHW1QQ/JpXXvg==" saltValue="JJO9EFxYqLFbbiOtTadmx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2"/>
  <cols>
    <col min="1" max="95" width="1.6640625" style="81" customWidth="1"/>
    <col min="96" max="133" width="1.6640625" style="97" customWidth="1"/>
    <col min="134" max="143" width="1.6640625" style="81" customWidth="1"/>
    <col min="144" max="16384" width="0" style="81" hidden="1"/>
  </cols>
  <sheetData>
    <row r="1" spans="2:143" ht="22.5" customHeight="1" thickBot="1" x14ac:dyDescent="0.25">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6" t="s">
        <v>146</v>
      </c>
      <c r="DI1" s="757"/>
      <c r="DJ1" s="757"/>
      <c r="DK1" s="757"/>
      <c r="DL1" s="757"/>
      <c r="DM1" s="757"/>
      <c r="DN1" s="758"/>
      <c r="DO1" s="81"/>
      <c r="DP1" s="756" t="s">
        <v>147</v>
      </c>
      <c r="DQ1" s="757"/>
      <c r="DR1" s="757"/>
      <c r="DS1" s="757"/>
      <c r="DT1" s="757"/>
      <c r="DU1" s="757"/>
      <c r="DV1" s="757"/>
      <c r="DW1" s="757"/>
      <c r="DX1" s="757"/>
      <c r="DY1" s="757"/>
      <c r="DZ1" s="757"/>
      <c r="EA1" s="757"/>
      <c r="EB1" s="757"/>
      <c r="EC1" s="758"/>
      <c r="ED1" s="79"/>
      <c r="EE1" s="79"/>
      <c r="EF1" s="79"/>
      <c r="EG1" s="79"/>
      <c r="EH1" s="79"/>
      <c r="EI1" s="79"/>
      <c r="EJ1" s="79"/>
      <c r="EK1" s="79"/>
      <c r="EL1" s="79"/>
      <c r="EM1" s="79"/>
    </row>
    <row r="2" spans="2:143" ht="22.5" customHeight="1" x14ac:dyDescent="0.2">
      <c r="B2" s="82" t="s">
        <v>148</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2">
      <c r="B3" s="697" t="s">
        <v>149</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150</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151</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2">
      <c r="B4" s="697" t="s">
        <v>26</v>
      </c>
      <c r="C4" s="698"/>
      <c r="D4" s="698"/>
      <c r="E4" s="698"/>
      <c r="F4" s="698"/>
      <c r="G4" s="698"/>
      <c r="H4" s="698"/>
      <c r="I4" s="698"/>
      <c r="J4" s="698"/>
      <c r="K4" s="698"/>
      <c r="L4" s="698"/>
      <c r="M4" s="698"/>
      <c r="N4" s="698"/>
      <c r="O4" s="698"/>
      <c r="P4" s="698"/>
      <c r="Q4" s="699"/>
      <c r="R4" s="697" t="s">
        <v>152</v>
      </c>
      <c r="S4" s="698"/>
      <c r="T4" s="698"/>
      <c r="U4" s="698"/>
      <c r="V4" s="698"/>
      <c r="W4" s="698"/>
      <c r="X4" s="698"/>
      <c r="Y4" s="699"/>
      <c r="Z4" s="697" t="s">
        <v>153</v>
      </c>
      <c r="AA4" s="698"/>
      <c r="AB4" s="698"/>
      <c r="AC4" s="699"/>
      <c r="AD4" s="697" t="s">
        <v>154</v>
      </c>
      <c r="AE4" s="698"/>
      <c r="AF4" s="698"/>
      <c r="AG4" s="698"/>
      <c r="AH4" s="698"/>
      <c r="AI4" s="698"/>
      <c r="AJ4" s="698"/>
      <c r="AK4" s="699"/>
      <c r="AL4" s="697" t="s">
        <v>153</v>
      </c>
      <c r="AM4" s="698"/>
      <c r="AN4" s="698"/>
      <c r="AO4" s="699"/>
      <c r="AP4" s="753" t="s">
        <v>155</v>
      </c>
      <c r="AQ4" s="753"/>
      <c r="AR4" s="753"/>
      <c r="AS4" s="753"/>
      <c r="AT4" s="753"/>
      <c r="AU4" s="753"/>
      <c r="AV4" s="753"/>
      <c r="AW4" s="753"/>
      <c r="AX4" s="753"/>
      <c r="AY4" s="753"/>
      <c r="AZ4" s="753"/>
      <c r="BA4" s="753"/>
      <c r="BB4" s="753"/>
      <c r="BC4" s="753"/>
      <c r="BD4" s="753"/>
      <c r="BE4" s="753"/>
      <c r="BF4" s="753"/>
      <c r="BG4" s="753" t="s">
        <v>156</v>
      </c>
      <c r="BH4" s="753"/>
      <c r="BI4" s="753"/>
      <c r="BJ4" s="753"/>
      <c r="BK4" s="753"/>
      <c r="BL4" s="753"/>
      <c r="BM4" s="753"/>
      <c r="BN4" s="753"/>
      <c r="BO4" s="753" t="s">
        <v>153</v>
      </c>
      <c r="BP4" s="753"/>
      <c r="BQ4" s="753"/>
      <c r="BR4" s="753"/>
      <c r="BS4" s="753" t="s">
        <v>157</v>
      </c>
      <c r="BT4" s="753"/>
      <c r="BU4" s="753"/>
      <c r="BV4" s="753"/>
      <c r="BW4" s="753"/>
      <c r="BX4" s="753"/>
      <c r="BY4" s="753"/>
      <c r="BZ4" s="753"/>
      <c r="CA4" s="753"/>
      <c r="CB4" s="753"/>
      <c r="CD4" s="740" t="s">
        <v>158</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85" customFormat="1" ht="11.25" customHeight="1" x14ac:dyDescent="0.2">
      <c r="B5" s="706" t="s">
        <v>159</v>
      </c>
      <c r="C5" s="707"/>
      <c r="D5" s="707"/>
      <c r="E5" s="707"/>
      <c r="F5" s="707"/>
      <c r="G5" s="707"/>
      <c r="H5" s="707"/>
      <c r="I5" s="707"/>
      <c r="J5" s="707"/>
      <c r="K5" s="707"/>
      <c r="L5" s="707"/>
      <c r="M5" s="707"/>
      <c r="N5" s="707"/>
      <c r="O5" s="707"/>
      <c r="P5" s="707"/>
      <c r="Q5" s="708"/>
      <c r="R5" s="691">
        <v>4676476</v>
      </c>
      <c r="S5" s="692"/>
      <c r="T5" s="692"/>
      <c r="U5" s="692"/>
      <c r="V5" s="692"/>
      <c r="W5" s="692"/>
      <c r="X5" s="692"/>
      <c r="Y5" s="735"/>
      <c r="Z5" s="754">
        <v>34.799999999999997</v>
      </c>
      <c r="AA5" s="754"/>
      <c r="AB5" s="754"/>
      <c r="AC5" s="754"/>
      <c r="AD5" s="755">
        <v>4668679</v>
      </c>
      <c r="AE5" s="755"/>
      <c r="AF5" s="755"/>
      <c r="AG5" s="755"/>
      <c r="AH5" s="755"/>
      <c r="AI5" s="755"/>
      <c r="AJ5" s="755"/>
      <c r="AK5" s="755"/>
      <c r="AL5" s="736">
        <v>60.8</v>
      </c>
      <c r="AM5" s="711"/>
      <c r="AN5" s="711"/>
      <c r="AO5" s="737"/>
      <c r="AP5" s="706" t="s">
        <v>160</v>
      </c>
      <c r="AQ5" s="707"/>
      <c r="AR5" s="707"/>
      <c r="AS5" s="707"/>
      <c r="AT5" s="707"/>
      <c r="AU5" s="707"/>
      <c r="AV5" s="707"/>
      <c r="AW5" s="707"/>
      <c r="AX5" s="707"/>
      <c r="AY5" s="707"/>
      <c r="AZ5" s="707"/>
      <c r="BA5" s="707"/>
      <c r="BB5" s="707"/>
      <c r="BC5" s="707"/>
      <c r="BD5" s="707"/>
      <c r="BE5" s="707"/>
      <c r="BF5" s="708"/>
      <c r="BG5" s="636">
        <v>4545078</v>
      </c>
      <c r="BH5" s="637"/>
      <c r="BI5" s="637"/>
      <c r="BJ5" s="637"/>
      <c r="BK5" s="637"/>
      <c r="BL5" s="637"/>
      <c r="BM5" s="637"/>
      <c r="BN5" s="638"/>
      <c r="BO5" s="676">
        <v>97.2</v>
      </c>
      <c r="BP5" s="676"/>
      <c r="BQ5" s="676"/>
      <c r="BR5" s="676"/>
      <c r="BS5" s="677" t="s">
        <v>66</v>
      </c>
      <c r="BT5" s="677"/>
      <c r="BU5" s="677"/>
      <c r="BV5" s="677"/>
      <c r="BW5" s="677"/>
      <c r="BX5" s="677"/>
      <c r="BY5" s="677"/>
      <c r="BZ5" s="677"/>
      <c r="CA5" s="677"/>
      <c r="CB5" s="724"/>
      <c r="CD5" s="740" t="s">
        <v>155</v>
      </c>
      <c r="CE5" s="741"/>
      <c r="CF5" s="741"/>
      <c r="CG5" s="741"/>
      <c r="CH5" s="741"/>
      <c r="CI5" s="741"/>
      <c r="CJ5" s="741"/>
      <c r="CK5" s="741"/>
      <c r="CL5" s="741"/>
      <c r="CM5" s="741"/>
      <c r="CN5" s="741"/>
      <c r="CO5" s="741"/>
      <c r="CP5" s="741"/>
      <c r="CQ5" s="742"/>
      <c r="CR5" s="740" t="s">
        <v>161</v>
      </c>
      <c r="CS5" s="741"/>
      <c r="CT5" s="741"/>
      <c r="CU5" s="741"/>
      <c r="CV5" s="741"/>
      <c r="CW5" s="741"/>
      <c r="CX5" s="741"/>
      <c r="CY5" s="742"/>
      <c r="CZ5" s="740" t="s">
        <v>153</v>
      </c>
      <c r="DA5" s="741"/>
      <c r="DB5" s="741"/>
      <c r="DC5" s="742"/>
      <c r="DD5" s="740" t="s">
        <v>162</v>
      </c>
      <c r="DE5" s="741"/>
      <c r="DF5" s="741"/>
      <c r="DG5" s="741"/>
      <c r="DH5" s="741"/>
      <c r="DI5" s="741"/>
      <c r="DJ5" s="741"/>
      <c r="DK5" s="741"/>
      <c r="DL5" s="741"/>
      <c r="DM5" s="741"/>
      <c r="DN5" s="741"/>
      <c r="DO5" s="741"/>
      <c r="DP5" s="742"/>
      <c r="DQ5" s="740" t="s">
        <v>163</v>
      </c>
      <c r="DR5" s="741"/>
      <c r="DS5" s="741"/>
      <c r="DT5" s="741"/>
      <c r="DU5" s="741"/>
      <c r="DV5" s="741"/>
      <c r="DW5" s="741"/>
      <c r="DX5" s="741"/>
      <c r="DY5" s="741"/>
      <c r="DZ5" s="741"/>
      <c r="EA5" s="741"/>
      <c r="EB5" s="741"/>
      <c r="EC5" s="742"/>
    </row>
    <row r="6" spans="2:143" ht="11.25" customHeight="1" x14ac:dyDescent="0.2">
      <c r="B6" s="633" t="s">
        <v>164</v>
      </c>
      <c r="C6" s="634"/>
      <c r="D6" s="634"/>
      <c r="E6" s="634"/>
      <c r="F6" s="634"/>
      <c r="G6" s="634"/>
      <c r="H6" s="634"/>
      <c r="I6" s="634"/>
      <c r="J6" s="634"/>
      <c r="K6" s="634"/>
      <c r="L6" s="634"/>
      <c r="M6" s="634"/>
      <c r="N6" s="634"/>
      <c r="O6" s="634"/>
      <c r="P6" s="634"/>
      <c r="Q6" s="635"/>
      <c r="R6" s="636">
        <v>97196</v>
      </c>
      <c r="S6" s="637"/>
      <c r="T6" s="637"/>
      <c r="U6" s="637"/>
      <c r="V6" s="637"/>
      <c r="W6" s="637"/>
      <c r="X6" s="637"/>
      <c r="Y6" s="638"/>
      <c r="Z6" s="676">
        <v>0.7</v>
      </c>
      <c r="AA6" s="676"/>
      <c r="AB6" s="676"/>
      <c r="AC6" s="676"/>
      <c r="AD6" s="677">
        <v>97196</v>
      </c>
      <c r="AE6" s="677"/>
      <c r="AF6" s="677"/>
      <c r="AG6" s="677"/>
      <c r="AH6" s="677"/>
      <c r="AI6" s="677"/>
      <c r="AJ6" s="677"/>
      <c r="AK6" s="677"/>
      <c r="AL6" s="639">
        <v>1.3</v>
      </c>
      <c r="AM6" s="640"/>
      <c r="AN6" s="640"/>
      <c r="AO6" s="678"/>
      <c r="AP6" s="633" t="s">
        <v>165</v>
      </c>
      <c r="AQ6" s="634"/>
      <c r="AR6" s="634"/>
      <c r="AS6" s="634"/>
      <c r="AT6" s="634"/>
      <c r="AU6" s="634"/>
      <c r="AV6" s="634"/>
      <c r="AW6" s="634"/>
      <c r="AX6" s="634"/>
      <c r="AY6" s="634"/>
      <c r="AZ6" s="634"/>
      <c r="BA6" s="634"/>
      <c r="BB6" s="634"/>
      <c r="BC6" s="634"/>
      <c r="BD6" s="634"/>
      <c r="BE6" s="634"/>
      <c r="BF6" s="635"/>
      <c r="BG6" s="636">
        <v>4545078</v>
      </c>
      <c r="BH6" s="637"/>
      <c r="BI6" s="637"/>
      <c r="BJ6" s="637"/>
      <c r="BK6" s="637"/>
      <c r="BL6" s="637"/>
      <c r="BM6" s="637"/>
      <c r="BN6" s="638"/>
      <c r="BO6" s="676">
        <v>97.2</v>
      </c>
      <c r="BP6" s="676"/>
      <c r="BQ6" s="676"/>
      <c r="BR6" s="676"/>
      <c r="BS6" s="677" t="s">
        <v>66</v>
      </c>
      <c r="BT6" s="677"/>
      <c r="BU6" s="677"/>
      <c r="BV6" s="677"/>
      <c r="BW6" s="677"/>
      <c r="BX6" s="677"/>
      <c r="BY6" s="677"/>
      <c r="BZ6" s="677"/>
      <c r="CA6" s="677"/>
      <c r="CB6" s="724"/>
      <c r="CD6" s="694" t="s">
        <v>166</v>
      </c>
      <c r="CE6" s="695"/>
      <c r="CF6" s="695"/>
      <c r="CG6" s="695"/>
      <c r="CH6" s="695"/>
      <c r="CI6" s="695"/>
      <c r="CJ6" s="695"/>
      <c r="CK6" s="695"/>
      <c r="CL6" s="695"/>
      <c r="CM6" s="695"/>
      <c r="CN6" s="695"/>
      <c r="CO6" s="695"/>
      <c r="CP6" s="695"/>
      <c r="CQ6" s="696"/>
      <c r="CR6" s="636">
        <v>86049</v>
      </c>
      <c r="CS6" s="637"/>
      <c r="CT6" s="637"/>
      <c r="CU6" s="637"/>
      <c r="CV6" s="637"/>
      <c r="CW6" s="637"/>
      <c r="CX6" s="637"/>
      <c r="CY6" s="638"/>
      <c r="CZ6" s="736">
        <v>0.7</v>
      </c>
      <c r="DA6" s="711"/>
      <c r="DB6" s="711"/>
      <c r="DC6" s="739"/>
      <c r="DD6" s="642" t="s">
        <v>66</v>
      </c>
      <c r="DE6" s="637"/>
      <c r="DF6" s="637"/>
      <c r="DG6" s="637"/>
      <c r="DH6" s="637"/>
      <c r="DI6" s="637"/>
      <c r="DJ6" s="637"/>
      <c r="DK6" s="637"/>
      <c r="DL6" s="637"/>
      <c r="DM6" s="637"/>
      <c r="DN6" s="637"/>
      <c r="DO6" s="637"/>
      <c r="DP6" s="638"/>
      <c r="DQ6" s="642">
        <v>86016</v>
      </c>
      <c r="DR6" s="637"/>
      <c r="DS6" s="637"/>
      <c r="DT6" s="637"/>
      <c r="DU6" s="637"/>
      <c r="DV6" s="637"/>
      <c r="DW6" s="637"/>
      <c r="DX6" s="637"/>
      <c r="DY6" s="637"/>
      <c r="DZ6" s="637"/>
      <c r="EA6" s="637"/>
      <c r="EB6" s="637"/>
      <c r="EC6" s="683"/>
    </row>
    <row r="7" spans="2:143" ht="11.25" customHeight="1" x14ac:dyDescent="0.2">
      <c r="B7" s="633" t="s">
        <v>167</v>
      </c>
      <c r="C7" s="634"/>
      <c r="D7" s="634"/>
      <c r="E7" s="634"/>
      <c r="F7" s="634"/>
      <c r="G7" s="634"/>
      <c r="H7" s="634"/>
      <c r="I7" s="634"/>
      <c r="J7" s="634"/>
      <c r="K7" s="634"/>
      <c r="L7" s="634"/>
      <c r="M7" s="634"/>
      <c r="N7" s="634"/>
      <c r="O7" s="634"/>
      <c r="P7" s="634"/>
      <c r="Q7" s="635"/>
      <c r="R7" s="636">
        <v>3169</v>
      </c>
      <c r="S7" s="637"/>
      <c r="T7" s="637"/>
      <c r="U7" s="637"/>
      <c r="V7" s="637"/>
      <c r="W7" s="637"/>
      <c r="X7" s="637"/>
      <c r="Y7" s="638"/>
      <c r="Z7" s="676">
        <v>0</v>
      </c>
      <c r="AA7" s="676"/>
      <c r="AB7" s="676"/>
      <c r="AC7" s="676"/>
      <c r="AD7" s="677">
        <v>3169</v>
      </c>
      <c r="AE7" s="677"/>
      <c r="AF7" s="677"/>
      <c r="AG7" s="677"/>
      <c r="AH7" s="677"/>
      <c r="AI7" s="677"/>
      <c r="AJ7" s="677"/>
      <c r="AK7" s="677"/>
      <c r="AL7" s="639">
        <v>0</v>
      </c>
      <c r="AM7" s="640"/>
      <c r="AN7" s="640"/>
      <c r="AO7" s="678"/>
      <c r="AP7" s="633" t="s">
        <v>168</v>
      </c>
      <c r="AQ7" s="634"/>
      <c r="AR7" s="634"/>
      <c r="AS7" s="634"/>
      <c r="AT7" s="634"/>
      <c r="AU7" s="634"/>
      <c r="AV7" s="634"/>
      <c r="AW7" s="634"/>
      <c r="AX7" s="634"/>
      <c r="AY7" s="634"/>
      <c r="AZ7" s="634"/>
      <c r="BA7" s="634"/>
      <c r="BB7" s="634"/>
      <c r="BC7" s="634"/>
      <c r="BD7" s="634"/>
      <c r="BE7" s="634"/>
      <c r="BF7" s="635"/>
      <c r="BG7" s="636">
        <v>1979943</v>
      </c>
      <c r="BH7" s="637"/>
      <c r="BI7" s="637"/>
      <c r="BJ7" s="637"/>
      <c r="BK7" s="637"/>
      <c r="BL7" s="637"/>
      <c r="BM7" s="637"/>
      <c r="BN7" s="638"/>
      <c r="BO7" s="676">
        <v>42.3</v>
      </c>
      <c r="BP7" s="676"/>
      <c r="BQ7" s="676"/>
      <c r="BR7" s="676"/>
      <c r="BS7" s="677" t="s">
        <v>66</v>
      </c>
      <c r="BT7" s="677"/>
      <c r="BU7" s="677"/>
      <c r="BV7" s="677"/>
      <c r="BW7" s="677"/>
      <c r="BX7" s="677"/>
      <c r="BY7" s="677"/>
      <c r="BZ7" s="677"/>
      <c r="CA7" s="677"/>
      <c r="CB7" s="724"/>
      <c r="CD7" s="672" t="s">
        <v>169</v>
      </c>
      <c r="CE7" s="673"/>
      <c r="CF7" s="673"/>
      <c r="CG7" s="673"/>
      <c r="CH7" s="673"/>
      <c r="CI7" s="673"/>
      <c r="CJ7" s="673"/>
      <c r="CK7" s="673"/>
      <c r="CL7" s="673"/>
      <c r="CM7" s="673"/>
      <c r="CN7" s="673"/>
      <c r="CO7" s="673"/>
      <c r="CP7" s="673"/>
      <c r="CQ7" s="674"/>
      <c r="CR7" s="636">
        <v>1866909</v>
      </c>
      <c r="CS7" s="637"/>
      <c r="CT7" s="637"/>
      <c r="CU7" s="637"/>
      <c r="CV7" s="637"/>
      <c r="CW7" s="637"/>
      <c r="CX7" s="637"/>
      <c r="CY7" s="638"/>
      <c r="CZ7" s="676">
        <v>15</v>
      </c>
      <c r="DA7" s="676"/>
      <c r="DB7" s="676"/>
      <c r="DC7" s="676"/>
      <c r="DD7" s="642">
        <v>132385</v>
      </c>
      <c r="DE7" s="637"/>
      <c r="DF7" s="637"/>
      <c r="DG7" s="637"/>
      <c r="DH7" s="637"/>
      <c r="DI7" s="637"/>
      <c r="DJ7" s="637"/>
      <c r="DK7" s="637"/>
      <c r="DL7" s="637"/>
      <c r="DM7" s="637"/>
      <c r="DN7" s="637"/>
      <c r="DO7" s="637"/>
      <c r="DP7" s="638"/>
      <c r="DQ7" s="642">
        <v>1214590</v>
      </c>
      <c r="DR7" s="637"/>
      <c r="DS7" s="637"/>
      <c r="DT7" s="637"/>
      <c r="DU7" s="637"/>
      <c r="DV7" s="637"/>
      <c r="DW7" s="637"/>
      <c r="DX7" s="637"/>
      <c r="DY7" s="637"/>
      <c r="DZ7" s="637"/>
      <c r="EA7" s="637"/>
      <c r="EB7" s="637"/>
      <c r="EC7" s="683"/>
    </row>
    <row r="8" spans="2:143" ht="11.25" customHeight="1" x14ac:dyDescent="0.2">
      <c r="B8" s="633" t="s">
        <v>170</v>
      </c>
      <c r="C8" s="634"/>
      <c r="D8" s="634"/>
      <c r="E8" s="634"/>
      <c r="F8" s="634"/>
      <c r="G8" s="634"/>
      <c r="H8" s="634"/>
      <c r="I8" s="634"/>
      <c r="J8" s="634"/>
      <c r="K8" s="634"/>
      <c r="L8" s="634"/>
      <c r="M8" s="634"/>
      <c r="N8" s="634"/>
      <c r="O8" s="634"/>
      <c r="P8" s="634"/>
      <c r="Q8" s="635"/>
      <c r="R8" s="636">
        <v>15030</v>
      </c>
      <c r="S8" s="637"/>
      <c r="T8" s="637"/>
      <c r="U8" s="637"/>
      <c r="V8" s="637"/>
      <c r="W8" s="637"/>
      <c r="X8" s="637"/>
      <c r="Y8" s="638"/>
      <c r="Z8" s="676">
        <v>0.1</v>
      </c>
      <c r="AA8" s="676"/>
      <c r="AB8" s="676"/>
      <c r="AC8" s="676"/>
      <c r="AD8" s="677">
        <v>15030</v>
      </c>
      <c r="AE8" s="677"/>
      <c r="AF8" s="677"/>
      <c r="AG8" s="677"/>
      <c r="AH8" s="677"/>
      <c r="AI8" s="677"/>
      <c r="AJ8" s="677"/>
      <c r="AK8" s="677"/>
      <c r="AL8" s="639">
        <v>0.2</v>
      </c>
      <c r="AM8" s="640"/>
      <c r="AN8" s="640"/>
      <c r="AO8" s="678"/>
      <c r="AP8" s="633" t="s">
        <v>171</v>
      </c>
      <c r="AQ8" s="634"/>
      <c r="AR8" s="634"/>
      <c r="AS8" s="634"/>
      <c r="AT8" s="634"/>
      <c r="AU8" s="634"/>
      <c r="AV8" s="634"/>
      <c r="AW8" s="634"/>
      <c r="AX8" s="634"/>
      <c r="AY8" s="634"/>
      <c r="AZ8" s="634"/>
      <c r="BA8" s="634"/>
      <c r="BB8" s="634"/>
      <c r="BC8" s="634"/>
      <c r="BD8" s="634"/>
      <c r="BE8" s="634"/>
      <c r="BF8" s="635"/>
      <c r="BG8" s="636">
        <v>53157</v>
      </c>
      <c r="BH8" s="637"/>
      <c r="BI8" s="637"/>
      <c r="BJ8" s="637"/>
      <c r="BK8" s="637"/>
      <c r="BL8" s="637"/>
      <c r="BM8" s="637"/>
      <c r="BN8" s="638"/>
      <c r="BO8" s="676">
        <v>1.1000000000000001</v>
      </c>
      <c r="BP8" s="676"/>
      <c r="BQ8" s="676"/>
      <c r="BR8" s="676"/>
      <c r="BS8" s="642" t="s">
        <v>66</v>
      </c>
      <c r="BT8" s="637"/>
      <c r="BU8" s="637"/>
      <c r="BV8" s="637"/>
      <c r="BW8" s="637"/>
      <c r="BX8" s="637"/>
      <c r="BY8" s="637"/>
      <c r="BZ8" s="637"/>
      <c r="CA8" s="637"/>
      <c r="CB8" s="683"/>
      <c r="CD8" s="672" t="s">
        <v>172</v>
      </c>
      <c r="CE8" s="673"/>
      <c r="CF8" s="673"/>
      <c r="CG8" s="673"/>
      <c r="CH8" s="673"/>
      <c r="CI8" s="673"/>
      <c r="CJ8" s="673"/>
      <c r="CK8" s="673"/>
      <c r="CL8" s="673"/>
      <c r="CM8" s="673"/>
      <c r="CN8" s="673"/>
      <c r="CO8" s="673"/>
      <c r="CP8" s="673"/>
      <c r="CQ8" s="674"/>
      <c r="CR8" s="636">
        <v>3200201</v>
      </c>
      <c r="CS8" s="637"/>
      <c r="CT8" s="637"/>
      <c r="CU8" s="637"/>
      <c r="CV8" s="637"/>
      <c r="CW8" s="637"/>
      <c r="CX8" s="637"/>
      <c r="CY8" s="638"/>
      <c r="CZ8" s="676">
        <v>25.7</v>
      </c>
      <c r="DA8" s="676"/>
      <c r="DB8" s="676"/>
      <c r="DC8" s="676"/>
      <c r="DD8" s="642">
        <v>186093</v>
      </c>
      <c r="DE8" s="637"/>
      <c r="DF8" s="637"/>
      <c r="DG8" s="637"/>
      <c r="DH8" s="637"/>
      <c r="DI8" s="637"/>
      <c r="DJ8" s="637"/>
      <c r="DK8" s="637"/>
      <c r="DL8" s="637"/>
      <c r="DM8" s="637"/>
      <c r="DN8" s="637"/>
      <c r="DO8" s="637"/>
      <c r="DP8" s="638"/>
      <c r="DQ8" s="642">
        <v>1765369</v>
      </c>
      <c r="DR8" s="637"/>
      <c r="DS8" s="637"/>
      <c r="DT8" s="637"/>
      <c r="DU8" s="637"/>
      <c r="DV8" s="637"/>
      <c r="DW8" s="637"/>
      <c r="DX8" s="637"/>
      <c r="DY8" s="637"/>
      <c r="DZ8" s="637"/>
      <c r="EA8" s="637"/>
      <c r="EB8" s="637"/>
      <c r="EC8" s="683"/>
    </row>
    <row r="9" spans="2:143" ht="11.25" customHeight="1" x14ac:dyDescent="0.2">
      <c r="B9" s="633" t="s">
        <v>173</v>
      </c>
      <c r="C9" s="634"/>
      <c r="D9" s="634"/>
      <c r="E9" s="634"/>
      <c r="F9" s="634"/>
      <c r="G9" s="634"/>
      <c r="H9" s="634"/>
      <c r="I9" s="634"/>
      <c r="J9" s="634"/>
      <c r="K9" s="634"/>
      <c r="L9" s="634"/>
      <c r="M9" s="634"/>
      <c r="N9" s="634"/>
      <c r="O9" s="634"/>
      <c r="P9" s="634"/>
      <c r="Q9" s="635"/>
      <c r="R9" s="636">
        <v>9779</v>
      </c>
      <c r="S9" s="637"/>
      <c r="T9" s="637"/>
      <c r="U9" s="637"/>
      <c r="V9" s="637"/>
      <c r="W9" s="637"/>
      <c r="X9" s="637"/>
      <c r="Y9" s="638"/>
      <c r="Z9" s="676">
        <v>0.1</v>
      </c>
      <c r="AA9" s="676"/>
      <c r="AB9" s="676"/>
      <c r="AC9" s="676"/>
      <c r="AD9" s="677">
        <v>9779</v>
      </c>
      <c r="AE9" s="677"/>
      <c r="AF9" s="677"/>
      <c r="AG9" s="677"/>
      <c r="AH9" s="677"/>
      <c r="AI9" s="677"/>
      <c r="AJ9" s="677"/>
      <c r="AK9" s="677"/>
      <c r="AL9" s="639">
        <v>0.1</v>
      </c>
      <c r="AM9" s="640"/>
      <c r="AN9" s="640"/>
      <c r="AO9" s="678"/>
      <c r="AP9" s="633" t="s">
        <v>174</v>
      </c>
      <c r="AQ9" s="634"/>
      <c r="AR9" s="634"/>
      <c r="AS9" s="634"/>
      <c r="AT9" s="634"/>
      <c r="AU9" s="634"/>
      <c r="AV9" s="634"/>
      <c r="AW9" s="634"/>
      <c r="AX9" s="634"/>
      <c r="AY9" s="634"/>
      <c r="AZ9" s="634"/>
      <c r="BA9" s="634"/>
      <c r="BB9" s="634"/>
      <c r="BC9" s="634"/>
      <c r="BD9" s="634"/>
      <c r="BE9" s="634"/>
      <c r="BF9" s="635"/>
      <c r="BG9" s="636">
        <v>1579193</v>
      </c>
      <c r="BH9" s="637"/>
      <c r="BI9" s="637"/>
      <c r="BJ9" s="637"/>
      <c r="BK9" s="637"/>
      <c r="BL9" s="637"/>
      <c r="BM9" s="637"/>
      <c r="BN9" s="638"/>
      <c r="BO9" s="676">
        <v>33.799999999999997</v>
      </c>
      <c r="BP9" s="676"/>
      <c r="BQ9" s="676"/>
      <c r="BR9" s="676"/>
      <c r="BS9" s="642" t="s">
        <v>66</v>
      </c>
      <c r="BT9" s="637"/>
      <c r="BU9" s="637"/>
      <c r="BV9" s="637"/>
      <c r="BW9" s="637"/>
      <c r="BX9" s="637"/>
      <c r="BY9" s="637"/>
      <c r="BZ9" s="637"/>
      <c r="CA9" s="637"/>
      <c r="CB9" s="683"/>
      <c r="CD9" s="672" t="s">
        <v>175</v>
      </c>
      <c r="CE9" s="673"/>
      <c r="CF9" s="673"/>
      <c r="CG9" s="673"/>
      <c r="CH9" s="673"/>
      <c r="CI9" s="673"/>
      <c r="CJ9" s="673"/>
      <c r="CK9" s="673"/>
      <c r="CL9" s="673"/>
      <c r="CM9" s="673"/>
      <c r="CN9" s="673"/>
      <c r="CO9" s="673"/>
      <c r="CP9" s="673"/>
      <c r="CQ9" s="674"/>
      <c r="CR9" s="636">
        <v>1176533</v>
      </c>
      <c r="CS9" s="637"/>
      <c r="CT9" s="637"/>
      <c r="CU9" s="637"/>
      <c r="CV9" s="637"/>
      <c r="CW9" s="637"/>
      <c r="CX9" s="637"/>
      <c r="CY9" s="638"/>
      <c r="CZ9" s="676">
        <v>9.5</v>
      </c>
      <c r="DA9" s="676"/>
      <c r="DB9" s="676"/>
      <c r="DC9" s="676"/>
      <c r="DD9" s="642">
        <v>70580</v>
      </c>
      <c r="DE9" s="637"/>
      <c r="DF9" s="637"/>
      <c r="DG9" s="637"/>
      <c r="DH9" s="637"/>
      <c r="DI9" s="637"/>
      <c r="DJ9" s="637"/>
      <c r="DK9" s="637"/>
      <c r="DL9" s="637"/>
      <c r="DM9" s="637"/>
      <c r="DN9" s="637"/>
      <c r="DO9" s="637"/>
      <c r="DP9" s="638"/>
      <c r="DQ9" s="642">
        <v>986732</v>
      </c>
      <c r="DR9" s="637"/>
      <c r="DS9" s="637"/>
      <c r="DT9" s="637"/>
      <c r="DU9" s="637"/>
      <c r="DV9" s="637"/>
      <c r="DW9" s="637"/>
      <c r="DX9" s="637"/>
      <c r="DY9" s="637"/>
      <c r="DZ9" s="637"/>
      <c r="EA9" s="637"/>
      <c r="EB9" s="637"/>
      <c r="EC9" s="683"/>
    </row>
    <row r="10" spans="2:143" ht="11.25" customHeight="1" x14ac:dyDescent="0.2">
      <c r="B10" s="633" t="s">
        <v>176</v>
      </c>
      <c r="C10" s="634"/>
      <c r="D10" s="634"/>
      <c r="E10" s="634"/>
      <c r="F10" s="634"/>
      <c r="G10" s="634"/>
      <c r="H10" s="634"/>
      <c r="I10" s="634"/>
      <c r="J10" s="634"/>
      <c r="K10" s="634"/>
      <c r="L10" s="634"/>
      <c r="M10" s="634"/>
      <c r="N10" s="634"/>
      <c r="O10" s="634"/>
      <c r="P10" s="634"/>
      <c r="Q10" s="635"/>
      <c r="R10" s="636" t="s">
        <v>66</v>
      </c>
      <c r="S10" s="637"/>
      <c r="T10" s="637"/>
      <c r="U10" s="637"/>
      <c r="V10" s="637"/>
      <c r="W10" s="637"/>
      <c r="X10" s="637"/>
      <c r="Y10" s="638"/>
      <c r="Z10" s="676" t="s">
        <v>66</v>
      </c>
      <c r="AA10" s="676"/>
      <c r="AB10" s="676"/>
      <c r="AC10" s="676"/>
      <c r="AD10" s="677" t="s">
        <v>66</v>
      </c>
      <c r="AE10" s="677"/>
      <c r="AF10" s="677"/>
      <c r="AG10" s="677"/>
      <c r="AH10" s="677"/>
      <c r="AI10" s="677"/>
      <c r="AJ10" s="677"/>
      <c r="AK10" s="677"/>
      <c r="AL10" s="639" t="s">
        <v>66</v>
      </c>
      <c r="AM10" s="640"/>
      <c r="AN10" s="640"/>
      <c r="AO10" s="678"/>
      <c r="AP10" s="633" t="s">
        <v>177</v>
      </c>
      <c r="AQ10" s="634"/>
      <c r="AR10" s="634"/>
      <c r="AS10" s="634"/>
      <c r="AT10" s="634"/>
      <c r="AU10" s="634"/>
      <c r="AV10" s="634"/>
      <c r="AW10" s="634"/>
      <c r="AX10" s="634"/>
      <c r="AY10" s="634"/>
      <c r="AZ10" s="634"/>
      <c r="BA10" s="634"/>
      <c r="BB10" s="634"/>
      <c r="BC10" s="634"/>
      <c r="BD10" s="634"/>
      <c r="BE10" s="634"/>
      <c r="BF10" s="635"/>
      <c r="BG10" s="636">
        <v>108301</v>
      </c>
      <c r="BH10" s="637"/>
      <c r="BI10" s="637"/>
      <c r="BJ10" s="637"/>
      <c r="BK10" s="637"/>
      <c r="BL10" s="637"/>
      <c r="BM10" s="637"/>
      <c r="BN10" s="638"/>
      <c r="BO10" s="676">
        <v>2.2999999999999998</v>
      </c>
      <c r="BP10" s="676"/>
      <c r="BQ10" s="676"/>
      <c r="BR10" s="676"/>
      <c r="BS10" s="642" t="s">
        <v>66</v>
      </c>
      <c r="BT10" s="637"/>
      <c r="BU10" s="637"/>
      <c r="BV10" s="637"/>
      <c r="BW10" s="637"/>
      <c r="BX10" s="637"/>
      <c r="BY10" s="637"/>
      <c r="BZ10" s="637"/>
      <c r="CA10" s="637"/>
      <c r="CB10" s="683"/>
      <c r="CD10" s="672" t="s">
        <v>178</v>
      </c>
      <c r="CE10" s="673"/>
      <c r="CF10" s="673"/>
      <c r="CG10" s="673"/>
      <c r="CH10" s="673"/>
      <c r="CI10" s="673"/>
      <c r="CJ10" s="673"/>
      <c r="CK10" s="673"/>
      <c r="CL10" s="673"/>
      <c r="CM10" s="673"/>
      <c r="CN10" s="673"/>
      <c r="CO10" s="673"/>
      <c r="CP10" s="673"/>
      <c r="CQ10" s="674"/>
      <c r="CR10" s="636" t="s">
        <v>66</v>
      </c>
      <c r="CS10" s="637"/>
      <c r="CT10" s="637"/>
      <c r="CU10" s="637"/>
      <c r="CV10" s="637"/>
      <c r="CW10" s="637"/>
      <c r="CX10" s="637"/>
      <c r="CY10" s="638"/>
      <c r="CZ10" s="676" t="s">
        <v>66</v>
      </c>
      <c r="DA10" s="676"/>
      <c r="DB10" s="676"/>
      <c r="DC10" s="676"/>
      <c r="DD10" s="642" t="s">
        <v>66</v>
      </c>
      <c r="DE10" s="637"/>
      <c r="DF10" s="637"/>
      <c r="DG10" s="637"/>
      <c r="DH10" s="637"/>
      <c r="DI10" s="637"/>
      <c r="DJ10" s="637"/>
      <c r="DK10" s="637"/>
      <c r="DL10" s="637"/>
      <c r="DM10" s="637"/>
      <c r="DN10" s="637"/>
      <c r="DO10" s="637"/>
      <c r="DP10" s="638"/>
      <c r="DQ10" s="642" t="s">
        <v>66</v>
      </c>
      <c r="DR10" s="637"/>
      <c r="DS10" s="637"/>
      <c r="DT10" s="637"/>
      <c r="DU10" s="637"/>
      <c r="DV10" s="637"/>
      <c r="DW10" s="637"/>
      <c r="DX10" s="637"/>
      <c r="DY10" s="637"/>
      <c r="DZ10" s="637"/>
      <c r="EA10" s="637"/>
      <c r="EB10" s="637"/>
      <c r="EC10" s="683"/>
    </row>
    <row r="11" spans="2:143" ht="11.25" customHeight="1" x14ac:dyDescent="0.2">
      <c r="B11" s="633" t="s">
        <v>179</v>
      </c>
      <c r="C11" s="634"/>
      <c r="D11" s="634"/>
      <c r="E11" s="634"/>
      <c r="F11" s="634"/>
      <c r="G11" s="634"/>
      <c r="H11" s="634"/>
      <c r="I11" s="634"/>
      <c r="J11" s="634"/>
      <c r="K11" s="634"/>
      <c r="L11" s="634"/>
      <c r="M11" s="634"/>
      <c r="N11" s="634"/>
      <c r="O11" s="634"/>
      <c r="P11" s="634"/>
      <c r="Q11" s="635"/>
      <c r="R11" s="636">
        <v>491781</v>
      </c>
      <c r="S11" s="637"/>
      <c r="T11" s="637"/>
      <c r="U11" s="637"/>
      <c r="V11" s="637"/>
      <c r="W11" s="637"/>
      <c r="X11" s="637"/>
      <c r="Y11" s="638"/>
      <c r="Z11" s="639">
        <v>3.7</v>
      </c>
      <c r="AA11" s="640"/>
      <c r="AB11" s="640"/>
      <c r="AC11" s="641"/>
      <c r="AD11" s="642">
        <v>491781</v>
      </c>
      <c r="AE11" s="637"/>
      <c r="AF11" s="637"/>
      <c r="AG11" s="637"/>
      <c r="AH11" s="637"/>
      <c r="AI11" s="637"/>
      <c r="AJ11" s="637"/>
      <c r="AK11" s="638"/>
      <c r="AL11" s="639">
        <v>6.4</v>
      </c>
      <c r="AM11" s="640"/>
      <c r="AN11" s="640"/>
      <c r="AO11" s="678"/>
      <c r="AP11" s="633" t="s">
        <v>180</v>
      </c>
      <c r="AQ11" s="634"/>
      <c r="AR11" s="634"/>
      <c r="AS11" s="634"/>
      <c r="AT11" s="634"/>
      <c r="AU11" s="634"/>
      <c r="AV11" s="634"/>
      <c r="AW11" s="634"/>
      <c r="AX11" s="634"/>
      <c r="AY11" s="634"/>
      <c r="AZ11" s="634"/>
      <c r="BA11" s="634"/>
      <c r="BB11" s="634"/>
      <c r="BC11" s="634"/>
      <c r="BD11" s="634"/>
      <c r="BE11" s="634"/>
      <c r="BF11" s="635"/>
      <c r="BG11" s="636">
        <v>239292</v>
      </c>
      <c r="BH11" s="637"/>
      <c r="BI11" s="637"/>
      <c r="BJ11" s="637"/>
      <c r="BK11" s="637"/>
      <c r="BL11" s="637"/>
      <c r="BM11" s="637"/>
      <c r="BN11" s="638"/>
      <c r="BO11" s="676">
        <v>5.0999999999999996</v>
      </c>
      <c r="BP11" s="676"/>
      <c r="BQ11" s="676"/>
      <c r="BR11" s="676"/>
      <c r="BS11" s="642" t="s">
        <v>66</v>
      </c>
      <c r="BT11" s="637"/>
      <c r="BU11" s="637"/>
      <c r="BV11" s="637"/>
      <c r="BW11" s="637"/>
      <c r="BX11" s="637"/>
      <c r="BY11" s="637"/>
      <c r="BZ11" s="637"/>
      <c r="CA11" s="637"/>
      <c r="CB11" s="683"/>
      <c r="CD11" s="672" t="s">
        <v>181</v>
      </c>
      <c r="CE11" s="673"/>
      <c r="CF11" s="673"/>
      <c r="CG11" s="673"/>
      <c r="CH11" s="673"/>
      <c r="CI11" s="673"/>
      <c r="CJ11" s="673"/>
      <c r="CK11" s="673"/>
      <c r="CL11" s="673"/>
      <c r="CM11" s="673"/>
      <c r="CN11" s="673"/>
      <c r="CO11" s="673"/>
      <c r="CP11" s="673"/>
      <c r="CQ11" s="674"/>
      <c r="CR11" s="636">
        <v>338429</v>
      </c>
      <c r="CS11" s="637"/>
      <c r="CT11" s="637"/>
      <c r="CU11" s="637"/>
      <c r="CV11" s="637"/>
      <c r="CW11" s="637"/>
      <c r="CX11" s="637"/>
      <c r="CY11" s="638"/>
      <c r="CZ11" s="676">
        <v>2.7</v>
      </c>
      <c r="DA11" s="676"/>
      <c r="DB11" s="676"/>
      <c r="DC11" s="676"/>
      <c r="DD11" s="642">
        <v>196105</v>
      </c>
      <c r="DE11" s="637"/>
      <c r="DF11" s="637"/>
      <c r="DG11" s="637"/>
      <c r="DH11" s="637"/>
      <c r="DI11" s="637"/>
      <c r="DJ11" s="637"/>
      <c r="DK11" s="637"/>
      <c r="DL11" s="637"/>
      <c r="DM11" s="637"/>
      <c r="DN11" s="637"/>
      <c r="DO11" s="637"/>
      <c r="DP11" s="638"/>
      <c r="DQ11" s="642">
        <v>288197</v>
      </c>
      <c r="DR11" s="637"/>
      <c r="DS11" s="637"/>
      <c r="DT11" s="637"/>
      <c r="DU11" s="637"/>
      <c r="DV11" s="637"/>
      <c r="DW11" s="637"/>
      <c r="DX11" s="637"/>
      <c r="DY11" s="637"/>
      <c r="DZ11" s="637"/>
      <c r="EA11" s="637"/>
      <c r="EB11" s="637"/>
      <c r="EC11" s="683"/>
    </row>
    <row r="12" spans="2:143" ht="11.25" customHeight="1" x14ac:dyDescent="0.2">
      <c r="B12" s="633" t="s">
        <v>182</v>
      </c>
      <c r="C12" s="634"/>
      <c r="D12" s="634"/>
      <c r="E12" s="634"/>
      <c r="F12" s="634"/>
      <c r="G12" s="634"/>
      <c r="H12" s="634"/>
      <c r="I12" s="634"/>
      <c r="J12" s="634"/>
      <c r="K12" s="634"/>
      <c r="L12" s="634"/>
      <c r="M12" s="634"/>
      <c r="N12" s="634"/>
      <c r="O12" s="634"/>
      <c r="P12" s="634"/>
      <c r="Q12" s="635"/>
      <c r="R12" s="636">
        <v>52223</v>
      </c>
      <c r="S12" s="637"/>
      <c r="T12" s="637"/>
      <c r="U12" s="637"/>
      <c r="V12" s="637"/>
      <c r="W12" s="637"/>
      <c r="X12" s="637"/>
      <c r="Y12" s="638"/>
      <c r="Z12" s="676">
        <v>0.4</v>
      </c>
      <c r="AA12" s="676"/>
      <c r="AB12" s="676"/>
      <c r="AC12" s="676"/>
      <c r="AD12" s="677">
        <v>52223</v>
      </c>
      <c r="AE12" s="677"/>
      <c r="AF12" s="677"/>
      <c r="AG12" s="677"/>
      <c r="AH12" s="677"/>
      <c r="AI12" s="677"/>
      <c r="AJ12" s="677"/>
      <c r="AK12" s="677"/>
      <c r="AL12" s="639">
        <v>0.7</v>
      </c>
      <c r="AM12" s="640"/>
      <c r="AN12" s="640"/>
      <c r="AO12" s="678"/>
      <c r="AP12" s="633" t="s">
        <v>183</v>
      </c>
      <c r="AQ12" s="634"/>
      <c r="AR12" s="634"/>
      <c r="AS12" s="634"/>
      <c r="AT12" s="634"/>
      <c r="AU12" s="634"/>
      <c r="AV12" s="634"/>
      <c r="AW12" s="634"/>
      <c r="AX12" s="634"/>
      <c r="AY12" s="634"/>
      <c r="AZ12" s="634"/>
      <c r="BA12" s="634"/>
      <c r="BB12" s="634"/>
      <c r="BC12" s="634"/>
      <c r="BD12" s="634"/>
      <c r="BE12" s="634"/>
      <c r="BF12" s="635"/>
      <c r="BG12" s="636">
        <v>2260467</v>
      </c>
      <c r="BH12" s="637"/>
      <c r="BI12" s="637"/>
      <c r="BJ12" s="637"/>
      <c r="BK12" s="637"/>
      <c r="BL12" s="637"/>
      <c r="BM12" s="637"/>
      <c r="BN12" s="638"/>
      <c r="BO12" s="676">
        <v>48.3</v>
      </c>
      <c r="BP12" s="676"/>
      <c r="BQ12" s="676"/>
      <c r="BR12" s="676"/>
      <c r="BS12" s="642" t="s">
        <v>66</v>
      </c>
      <c r="BT12" s="637"/>
      <c r="BU12" s="637"/>
      <c r="BV12" s="637"/>
      <c r="BW12" s="637"/>
      <c r="BX12" s="637"/>
      <c r="BY12" s="637"/>
      <c r="BZ12" s="637"/>
      <c r="CA12" s="637"/>
      <c r="CB12" s="683"/>
      <c r="CD12" s="672" t="s">
        <v>184</v>
      </c>
      <c r="CE12" s="673"/>
      <c r="CF12" s="673"/>
      <c r="CG12" s="673"/>
      <c r="CH12" s="673"/>
      <c r="CI12" s="673"/>
      <c r="CJ12" s="673"/>
      <c r="CK12" s="673"/>
      <c r="CL12" s="673"/>
      <c r="CM12" s="673"/>
      <c r="CN12" s="673"/>
      <c r="CO12" s="673"/>
      <c r="CP12" s="673"/>
      <c r="CQ12" s="674"/>
      <c r="CR12" s="636">
        <v>387108</v>
      </c>
      <c r="CS12" s="637"/>
      <c r="CT12" s="637"/>
      <c r="CU12" s="637"/>
      <c r="CV12" s="637"/>
      <c r="CW12" s="637"/>
      <c r="CX12" s="637"/>
      <c r="CY12" s="638"/>
      <c r="CZ12" s="676">
        <v>3.1</v>
      </c>
      <c r="DA12" s="676"/>
      <c r="DB12" s="676"/>
      <c r="DC12" s="676"/>
      <c r="DD12" s="642">
        <v>20004</v>
      </c>
      <c r="DE12" s="637"/>
      <c r="DF12" s="637"/>
      <c r="DG12" s="637"/>
      <c r="DH12" s="637"/>
      <c r="DI12" s="637"/>
      <c r="DJ12" s="637"/>
      <c r="DK12" s="637"/>
      <c r="DL12" s="637"/>
      <c r="DM12" s="637"/>
      <c r="DN12" s="637"/>
      <c r="DO12" s="637"/>
      <c r="DP12" s="638"/>
      <c r="DQ12" s="642">
        <v>308713</v>
      </c>
      <c r="DR12" s="637"/>
      <c r="DS12" s="637"/>
      <c r="DT12" s="637"/>
      <c r="DU12" s="637"/>
      <c r="DV12" s="637"/>
      <c r="DW12" s="637"/>
      <c r="DX12" s="637"/>
      <c r="DY12" s="637"/>
      <c r="DZ12" s="637"/>
      <c r="EA12" s="637"/>
      <c r="EB12" s="637"/>
      <c r="EC12" s="683"/>
    </row>
    <row r="13" spans="2:143" ht="11.25" customHeight="1" x14ac:dyDescent="0.2">
      <c r="B13" s="633" t="s">
        <v>185</v>
      </c>
      <c r="C13" s="634"/>
      <c r="D13" s="634"/>
      <c r="E13" s="634"/>
      <c r="F13" s="634"/>
      <c r="G13" s="634"/>
      <c r="H13" s="634"/>
      <c r="I13" s="634"/>
      <c r="J13" s="634"/>
      <c r="K13" s="634"/>
      <c r="L13" s="634"/>
      <c r="M13" s="634"/>
      <c r="N13" s="634"/>
      <c r="O13" s="634"/>
      <c r="P13" s="634"/>
      <c r="Q13" s="635"/>
      <c r="R13" s="636" t="s">
        <v>66</v>
      </c>
      <c r="S13" s="637"/>
      <c r="T13" s="637"/>
      <c r="U13" s="637"/>
      <c r="V13" s="637"/>
      <c r="W13" s="637"/>
      <c r="X13" s="637"/>
      <c r="Y13" s="638"/>
      <c r="Z13" s="676" t="s">
        <v>66</v>
      </c>
      <c r="AA13" s="676"/>
      <c r="AB13" s="676"/>
      <c r="AC13" s="676"/>
      <c r="AD13" s="677" t="s">
        <v>66</v>
      </c>
      <c r="AE13" s="677"/>
      <c r="AF13" s="677"/>
      <c r="AG13" s="677"/>
      <c r="AH13" s="677"/>
      <c r="AI13" s="677"/>
      <c r="AJ13" s="677"/>
      <c r="AK13" s="677"/>
      <c r="AL13" s="639" t="s">
        <v>66</v>
      </c>
      <c r="AM13" s="640"/>
      <c r="AN13" s="640"/>
      <c r="AO13" s="678"/>
      <c r="AP13" s="633" t="s">
        <v>186</v>
      </c>
      <c r="AQ13" s="634"/>
      <c r="AR13" s="634"/>
      <c r="AS13" s="634"/>
      <c r="AT13" s="634"/>
      <c r="AU13" s="634"/>
      <c r="AV13" s="634"/>
      <c r="AW13" s="634"/>
      <c r="AX13" s="634"/>
      <c r="AY13" s="634"/>
      <c r="AZ13" s="634"/>
      <c r="BA13" s="634"/>
      <c r="BB13" s="634"/>
      <c r="BC13" s="634"/>
      <c r="BD13" s="634"/>
      <c r="BE13" s="634"/>
      <c r="BF13" s="635"/>
      <c r="BG13" s="636">
        <v>2248212</v>
      </c>
      <c r="BH13" s="637"/>
      <c r="BI13" s="637"/>
      <c r="BJ13" s="637"/>
      <c r="BK13" s="637"/>
      <c r="BL13" s="637"/>
      <c r="BM13" s="637"/>
      <c r="BN13" s="638"/>
      <c r="BO13" s="676">
        <v>48.1</v>
      </c>
      <c r="BP13" s="676"/>
      <c r="BQ13" s="676"/>
      <c r="BR13" s="676"/>
      <c r="BS13" s="642" t="s">
        <v>66</v>
      </c>
      <c r="BT13" s="637"/>
      <c r="BU13" s="637"/>
      <c r="BV13" s="637"/>
      <c r="BW13" s="637"/>
      <c r="BX13" s="637"/>
      <c r="BY13" s="637"/>
      <c r="BZ13" s="637"/>
      <c r="CA13" s="637"/>
      <c r="CB13" s="683"/>
      <c r="CD13" s="672" t="s">
        <v>187</v>
      </c>
      <c r="CE13" s="673"/>
      <c r="CF13" s="673"/>
      <c r="CG13" s="673"/>
      <c r="CH13" s="673"/>
      <c r="CI13" s="673"/>
      <c r="CJ13" s="673"/>
      <c r="CK13" s="673"/>
      <c r="CL13" s="673"/>
      <c r="CM13" s="673"/>
      <c r="CN13" s="673"/>
      <c r="CO13" s="673"/>
      <c r="CP13" s="673"/>
      <c r="CQ13" s="674"/>
      <c r="CR13" s="636">
        <v>938257</v>
      </c>
      <c r="CS13" s="637"/>
      <c r="CT13" s="637"/>
      <c r="CU13" s="637"/>
      <c r="CV13" s="637"/>
      <c r="CW13" s="637"/>
      <c r="CX13" s="637"/>
      <c r="CY13" s="638"/>
      <c r="CZ13" s="676">
        <v>7.5</v>
      </c>
      <c r="DA13" s="676"/>
      <c r="DB13" s="676"/>
      <c r="DC13" s="676"/>
      <c r="DD13" s="642">
        <v>266554</v>
      </c>
      <c r="DE13" s="637"/>
      <c r="DF13" s="637"/>
      <c r="DG13" s="637"/>
      <c r="DH13" s="637"/>
      <c r="DI13" s="637"/>
      <c r="DJ13" s="637"/>
      <c r="DK13" s="637"/>
      <c r="DL13" s="637"/>
      <c r="DM13" s="637"/>
      <c r="DN13" s="637"/>
      <c r="DO13" s="637"/>
      <c r="DP13" s="638"/>
      <c r="DQ13" s="642">
        <v>802951</v>
      </c>
      <c r="DR13" s="637"/>
      <c r="DS13" s="637"/>
      <c r="DT13" s="637"/>
      <c r="DU13" s="637"/>
      <c r="DV13" s="637"/>
      <c r="DW13" s="637"/>
      <c r="DX13" s="637"/>
      <c r="DY13" s="637"/>
      <c r="DZ13" s="637"/>
      <c r="EA13" s="637"/>
      <c r="EB13" s="637"/>
      <c r="EC13" s="683"/>
    </row>
    <row r="14" spans="2:143" ht="11.25" customHeight="1" x14ac:dyDescent="0.2">
      <c r="B14" s="633" t="s">
        <v>188</v>
      </c>
      <c r="C14" s="634"/>
      <c r="D14" s="634"/>
      <c r="E14" s="634"/>
      <c r="F14" s="634"/>
      <c r="G14" s="634"/>
      <c r="H14" s="634"/>
      <c r="I14" s="634"/>
      <c r="J14" s="634"/>
      <c r="K14" s="634"/>
      <c r="L14" s="634"/>
      <c r="M14" s="634"/>
      <c r="N14" s="634"/>
      <c r="O14" s="634"/>
      <c r="P14" s="634"/>
      <c r="Q14" s="635"/>
      <c r="R14" s="636">
        <v>17955</v>
      </c>
      <c r="S14" s="637"/>
      <c r="T14" s="637"/>
      <c r="U14" s="637"/>
      <c r="V14" s="637"/>
      <c r="W14" s="637"/>
      <c r="X14" s="637"/>
      <c r="Y14" s="638"/>
      <c r="Z14" s="676">
        <v>0.1</v>
      </c>
      <c r="AA14" s="676"/>
      <c r="AB14" s="676"/>
      <c r="AC14" s="676"/>
      <c r="AD14" s="677">
        <v>17955</v>
      </c>
      <c r="AE14" s="677"/>
      <c r="AF14" s="677"/>
      <c r="AG14" s="677"/>
      <c r="AH14" s="677"/>
      <c r="AI14" s="677"/>
      <c r="AJ14" s="677"/>
      <c r="AK14" s="677"/>
      <c r="AL14" s="639">
        <v>0.2</v>
      </c>
      <c r="AM14" s="640"/>
      <c r="AN14" s="640"/>
      <c r="AO14" s="678"/>
      <c r="AP14" s="633" t="s">
        <v>189</v>
      </c>
      <c r="AQ14" s="634"/>
      <c r="AR14" s="634"/>
      <c r="AS14" s="634"/>
      <c r="AT14" s="634"/>
      <c r="AU14" s="634"/>
      <c r="AV14" s="634"/>
      <c r="AW14" s="634"/>
      <c r="AX14" s="634"/>
      <c r="AY14" s="634"/>
      <c r="AZ14" s="634"/>
      <c r="BA14" s="634"/>
      <c r="BB14" s="634"/>
      <c r="BC14" s="634"/>
      <c r="BD14" s="634"/>
      <c r="BE14" s="634"/>
      <c r="BF14" s="635"/>
      <c r="BG14" s="636">
        <v>87026</v>
      </c>
      <c r="BH14" s="637"/>
      <c r="BI14" s="637"/>
      <c r="BJ14" s="637"/>
      <c r="BK14" s="637"/>
      <c r="BL14" s="637"/>
      <c r="BM14" s="637"/>
      <c r="BN14" s="638"/>
      <c r="BO14" s="676">
        <v>1.9</v>
      </c>
      <c r="BP14" s="676"/>
      <c r="BQ14" s="676"/>
      <c r="BR14" s="676"/>
      <c r="BS14" s="642" t="s">
        <v>66</v>
      </c>
      <c r="BT14" s="637"/>
      <c r="BU14" s="637"/>
      <c r="BV14" s="637"/>
      <c r="BW14" s="637"/>
      <c r="BX14" s="637"/>
      <c r="BY14" s="637"/>
      <c r="BZ14" s="637"/>
      <c r="CA14" s="637"/>
      <c r="CB14" s="683"/>
      <c r="CD14" s="672" t="s">
        <v>190</v>
      </c>
      <c r="CE14" s="673"/>
      <c r="CF14" s="673"/>
      <c r="CG14" s="673"/>
      <c r="CH14" s="673"/>
      <c r="CI14" s="673"/>
      <c r="CJ14" s="673"/>
      <c r="CK14" s="673"/>
      <c r="CL14" s="673"/>
      <c r="CM14" s="673"/>
      <c r="CN14" s="673"/>
      <c r="CO14" s="673"/>
      <c r="CP14" s="673"/>
      <c r="CQ14" s="674"/>
      <c r="CR14" s="636">
        <v>892398</v>
      </c>
      <c r="CS14" s="637"/>
      <c r="CT14" s="637"/>
      <c r="CU14" s="637"/>
      <c r="CV14" s="637"/>
      <c r="CW14" s="637"/>
      <c r="CX14" s="637"/>
      <c r="CY14" s="638"/>
      <c r="CZ14" s="676">
        <v>7.2</v>
      </c>
      <c r="DA14" s="676"/>
      <c r="DB14" s="676"/>
      <c r="DC14" s="676"/>
      <c r="DD14" s="642">
        <v>369876</v>
      </c>
      <c r="DE14" s="637"/>
      <c r="DF14" s="637"/>
      <c r="DG14" s="637"/>
      <c r="DH14" s="637"/>
      <c r="DI14" s="637"/>
      <c r="DJ14" s="637"/>
      <c r="DK14" s="637"/>
      <c r="DL14" s="637"/>
      <c r="DM14" s="637"/>
      <c r="DN14" s="637"/>
      <c r="DO14" s="637"/>
      <c r="DP14" s="638"/>
      <c r="DQ14" s="642">
        <v>523406</v>
      </c>
      <c r="DR14" s="637"/>
      <c r="DS14" s="637"/>
      <c r="DT14" s="637"/>
      <c r="DU14" s="637"/>
      <c r="DV14" s="637"/>
      <c r="DW14" s="637"/>
      <c r="DX14" s="637"/>
      <c r="DY14" s="637"/>
      <c r="DZ14" s="637"/>
      <c r="EA14" s="637"/>
      <c r="EB14" s="637"/>
      <c r="EC14" s="683"/>
    </row>
    <row r="15" spans="2:143" ht="11.25" customHeight="1" x14ac:dyDescent="0.2">
      <c r="B15" s="633" t="s">
        <v>191</v>
      </c>
      <c r="C15" s="634"/>
      <c r="D15" s="634"/>
      <c r="E15" s="634"/>
      <c r="F15" s="634"/>
      <c r="G15" s="634"/>
      <c r="H15" s="634"/>
      <c r="I15" s="634"/>
      <c r="J15" s="634"/>
      <c r="K15" s="634"/>
      <c r="L15" s="634"/>
      <c r="M15" s="634"/>
      <c r="N15" s="634"/>
      <c r="O15" s="634"/>
      <c r="P15" s="634"/>
      <c r="Q15" s="635"/>
      <c r="R15" s="636" t="s">
        <v>66</v>
      </c>
      <c r="S15" s="637"/>
      <c r="T15" s="637"/>
      <c r="U15" s="637"/>
      <c r="V15" s="637"/>
      <c r="W15" s="637"/>
      <c r="X15" s="637"/>
      <c r="Y15" s="638"/>
      <c r="Z15" s="676" t="s">
        <v>66</v>
      </c>
      <c r="AA15" s="676"/>
      <c r="AB15" s="676"/>
      <c r="AC15" s="676"/>
      <c r="AD15" s="677" t="s">
        <v>66</v>
      </c>
      <c r="AE15" s="677"/>
      <c r="AF15" s="677"/>
      <c r="AG15" s="677"/>
      <c r="AH15" s="677"/>
      <c r="AI15" s="677"/>
      <c r="AJ15" s="677"/>
      <c r="AK15" s="677"/>
      <c r="AL15" s="639" t="s">
        <v>66</v>
      </c>
      <c r="AM15" s="640"/>
      <c r="AN15" s="640"/>
      <c r="AO15" s="678"/>
      <c r="AP15" s="633" t="s">
        <v>192</v>
      </c>
      <c r="AQ15" s="634"/>
      <c r="AR15" s="634"/>
      <c r="AS15" s="634"/>
      <c r="AT15" s="634"/>
      <c r="AU15" s="634"/>
      <c r="AV15" s="634"/>
      <c r="AW15" s="634"/>
      <c r="AX15" s="634"/>
      <c r="AY15" s="634"/>
      <c r="AZ15" s="634"/>
      <c r="BA15" s="634"/>
      <c r="BB15" s="634"/>
      <c r="BC15" s="634"/>
      <c r="BD15" s="634"/>
      <c r="BE15" s="634"/>
      <c r="BF15" s="635"/>
      <c r="BG15" s="636">
        <v>217642</v>
      </c>
      <c r="BH15" s="637"/>
      <c r="BI15" s="637"/>
      <c r="BJ15" s="637"/>
      <c r="BK15" s="637"/>
      <c r="BL15" s="637"/>
      <c r="BM15" s="637"/>
      <c r="BN15" s="638"/>
      <c r="BO15" s="676">
        <v>4.7</v>
      </c>
      <c r="BP15" s="676"/>
      <c r="BQ15" s="676"/>
      <c r="BR15" s="676"/>
      <c r="BS15" s="642" t="s">
        <v>66</v>
      </c>
      <c r="BT15" s="637"/>
      <c r="BU15" s="637"/>
      <c r="BV15" s="637"/>
      <c r="BW15" s="637"/>
      <c r="BX15" s="637"/>
      <c r="BY15" s="637"/>
      <c r="BZ15" s="637"/>
      <c r="CA15" s="637"/>
      <c r="CB15" s="683"/>
      <c r="CD15" s="672" t="s">
        <v>193</v>
      </c>
      <c r="CE15" s="673"/>
      <c r="CF15" s="673"/>
      <c r="CG15" s="673"/>
      <c r="CH15" s="673"/>
      <c r="CI15" s="673"/>
      <c r="CJ15" s="673"/>
      <c r="CK15" s="673"/>
      <c r="CL15" s="673"/>
      <c r="CM15" s="673"/>
      <c r="CN15" s="673"/>
      <c r="CO15" s="673"/>
      <c r="CP15" s="673"/>
      <c r="CQ15" s="674"/>
      <c r="CR15" s="636">
        <v>2019779</v>
      </c>
      <c r="CS15" s="637"/>
      <c r="CT15" s="637"/>
      <c r="CU15" s="637"/>
      <c r="CV15" s="637"/>
      <c r="CW15" s="637"/>
      <c r="CX15" s="637"/>
      <c r="CY15" s="638"/>
      <c r="CZ15" s="676">
        <v>16.2</v>
      </c>
      <c r="DA15" s="676"/>
      <c r="DB15" s="676"/>
      <c r="DC15" s="676"/>
      <c r="DD15" s="642">
        <v>871964</v>
      </c>
      <c r="DE15" s="637"/>
      <c r="DF15" s="637"/>
      <c r="DG15" s="637"/>
      <c r="DH15" s="637"/>
      <c r="DI15" s="637"/>
      <c r="DJ15" s="637"/>
      <c r="DK15" s="637"/>
      <c r="DL15" s="637"/>
      <c r="DM15" s="637"/>
      <c r="DN15" s="637"/>
      <c r="DO15" s="637"/>
      <c r="DP15" s="638"/>
      <c r="DQ15" s="642">
        <v>1121480</v>
      </c>
      <c r="DR15" s="637"/>
      <c r="DS15" s="637"/>
      <c r="DT15" s="637"/>
      <c r="DU15" s="637"/>
      <c r="DV15" s="637"/>
      <c r="DW15" s="637"/>
      <c r="DX15" s="637"/>
      <c r="DY15" s="637"/>
      <c r="DZ15" s="637"/>
      <c r="EA15" s="637"/>
      <c r="EB15" s="637"/>
      <c r="EC15" s="683"/>
    </row>
    <row r="16" spans="2:143" ht="11.25" customHeight="1" x14ac:dyDescent="0.2">
      <c r="B16" s="633" t="s">
        <v>194</v>
      </c>
      <c r="C16" s="634"/>
      <c r="D16" s="634"/>
      <c r="E16" s="634"/>
      <c r="F16" s="634"/>
      <c r="G16" s="634"/>
      <c r="H16" s="634"/>
      <c r="I16" s="634"/>
      <c r="J16" s="634"/>
      <c r="K16" s="634"/>
      <c r="L16" s="634"/>
      <c r="M16" s="634"/>
      <c r="N16" s="634"/>
      <c r="O16" s="634"/>
      <c r="P16" s="634"/>
      <c r="Q16" s="635"/>
      <c r="R16" s="636">
        <v>3778</v>
      </c>
      <c r="S16" s="637"/>
      <c r="T16" s="637"/>
      <c r="U16" s="637"/>
      <c r="V16" s="637"/>
      <c r="W16" s="637"/>
      <c r="X16" s="637"/>
      <c r="Y16" s="638"/>
      <c r="Z16" s="676">
        <v>0</v>
      </c>
      <c r="AA16" s="676"/>
      <c r="AB16" s="676"/>
      <c r="AC16" s="676"/>
      <c r="AD16" s="677">
        <v>3778</v>
      </c>
      <c r="AE16" s="677"/>
      <c r="AF16" s="677"/>
      <c r="AG16" s="677"/>
      <c r="AH16" s="677"/>
      <c r="AI16" s="677"/>
      <c r="AJ16" s="677"/>
      <c r="AK16" s="677"/>
      <c r="AL16" s="639">
        <v>0</v>
      </c>
      <c r="AM16" s="640"/>
      <c r="AN16" s="640"/>
      <c r="AO16" s="678"/>
      <c r="AP16" s="633" t="s">
        <v>195</v>
      </c>
      <c r="AQ16" s="634"/>
      <c r="AR16" s="634"/>
      <c r="AS16" s="634"/>
      <c r="AT16" s="634"/>
      <c r="AU16" s="634"/>
      <c r="AV16" s="634"/>
      <c r="AW16" s="634"/>
      <c r="AX16" s="634"/>
      <c r="AY16" s="634"/>
      <c r="AZ16" s="634"/>
      <c r="BA16" s="634"/>
      <c r="BB16" s="634"/>
      <c r="BC16" s="634"/>
      <c r="BD16" s="634"/>
      <c r="BE16" s="634"/>
      <c r="BF16" s="635"/>
      <c r="BG16" s="636" t="s">
        <v>66</v>
      </c>
      <c r="BH16" s="637"/>
      <c r="BI16" s="637"/>
      <c r="BJ16" s="637"/>
      <c r="BK16" s="637"/>
      <c r="BL16" s="637"/>
      <c r="BM16" s="637"/>
      <c r="BN16" s="638"/>
      <c r="BO16" s="676" t="s">
        <v>66</v>
      </c>
      <c r="BP16" s="676"/>
      <c r="BQ16" s="676"/>
      <c r="BR16" s="676"/>
      <c r="BS16" s="642" t="s">
        <v>66</v>
      </c>
      <c r="BT16" s="637"/>
      <c r="BU16" s="637"/>
      <c r="BV16" s="637"/>
      <c r="BW16" s="637"/>
      <c r="BX16" s="637"/>
      <c r="BY16" s="637"/>
      <c r="BZ16" s="637"/>
      <c r="CA16" s="637"/>
      <c r="CB16" s="683"/>
      <c r="CD16" s="672" t="s">
        <v>196</v>
      </c>
      <c r="CE16" s="673"/>
      <c r="CF16" s="673"/>
      <c r="CG16" s="673"/>
      <c r="CH16" s="673"/>
      <c r="CI16" s="673"/>
      <c r="CJ16" s="673"/>
      <c r="CK16" s="673"/>
      <c r="CL16" s="673"/>
      <c r="CM16" s="673"/>
      <c r="CN16" s="673"/>
      <c r="CO16" s="673"/>
      <c r="CP16" s="673"/>
      <c r="CQ16" s="674"/>
      <c r="CR16" s="636" t="s">
        <v>66</v>
      </c>
      <c r="CS16" s="637"/>
      <c r="CT16" s="637"/>
      <c r="CU16" s="637"/>
      <c r="CV16" s="637"/>
      <c r="CW16" s="637"/>
      <c r="CX16" s="637"/>
      <c r="CY16" s="638"/>
      <c r="CZ16" s="676" t="s">
        <v>66</v>
      </c>
      <c r="DA16" s="676"/>
      <c r="DB16" s="676"/>
      <c r="DC16" s="676"/>
      <c r="DD16" s="642" t="s">
        <v>66</v>
      </c>
      <c r="DE16" s="637"/>
      <c r="DF16" s="637"/>
      <c r="DG16" s="637"/>
      <c r="DH16" s="637"/>
      <c r="DI16" s="637"/>
      <c r="DJ16" s="637"/>
      <c r="DK16" s="637"/>
      <c r="DL16" s="637"/>
      <c r="DM16" s="637"/>
      <c r="DN16" s="637"/>
      <c r="DO16" s="637"/>
      <c r="DP16" s="638"/>
      <c r="DQ16" s="642" t="s">
        <v>66</v>
      </c>
      <c r="DR16" s="637"/>
      <c r="DS16" s="637"/>
      <c r="DT16" s="637"/>
      <c r="DU16" s="637"/>
      <c r="DV16" s="637"/>
      <c r="DW16" s="637"/>
      <c r="DX16" s="637"/>
      <c r="DY16" s="637"/>
      <c r="DZ16" s="637"/>
      <c r="EA16" s="637"/>
      <c r="EB16" s="637"/>
      <c r="EC16" s="683"/>
    </row>
    <row r="17" spans="2:133" ht="11.25" customHeight="1" x14ac:dyDescent="0.2">
      <c r="B17" s="633" t="s">
        <v>197</v>
      </c>
      <c r="C17" s="634"/>
      <c r="D17" s="634"/>
      <c r="E17" s="634"/>
      <c r="F17" s="634"/>
      <c r="G17" s="634"/>
      <c r="H17" s="634"/>
      <c r="I17" s="634"/>
      <c r="J17" s="634"/>
      <c r="K17" s="634"/>
      <c r="L17" s="634"/>
      <c r="M17" s="634"/>
      <c r="N17" s="634"/>
      <c r="O17" s="634"/>
      <c r="P17" s="634"/>
      <c r="Q17" s="635"/>
      <c r="R17" s="636">
        <v>124129</v>
      </c>
      <c r="S17" s="637"/>
      <c r="T17" s="637"/>
      <c r="U17" s="637"/>
      <c r="V17" s="637"/>
      <c r="W17" s="637"/>
      <c r="X17" s="637"/>
      <c r="Y17" s="638"/>
      <c r="Z17" s="676">
        <v>0.9</v>
      </c>
      <c r="AA17" s="676"/>
      <c r="AB17" s="676"/>
      <c r="AC17" s="676"/>
      <c r="AD17" s="677">
        <v>124129</v>
      </c>
      <c r="AE17" s="677"/>
      <c r="AF17" s="677"/>
      <c r="AG17" s="677"/>
      <c r="AH17" s="677"/>
      <c r="AI17" s="677"/>
      <c r="AJ17" s="677"/>
      <c r="AK17" s="677"/>
      <c r="AL17" s="639">
        <v>1.6</v>
      </c>
      <c r="AM17" s="640"/>
      <c r="AN17" s="640"/>
      <c r="AO17" s="678"/>
      <c r="AP17" s="633" t="s">
        <v>198</v>
      </c>
      <c r="AQ17" s="634"/>
      <c r="AR17" s="634"/>
      <c r="AS17" s="634"/>
      <c r="AT17" s="634"/>
      <c r="AU17" s="634"/>
      <c r="AV17" s="634"/>
      <c r="AW17" s="634"/>
      <c r="AX17" s="634"/>
      <c r="AY17" s="634"/>
      <c r="AZ17" s="634"/>
      <c r="BA17" s="634"/>
      <c r="BB17" s="634"/>
      <c r="BC17" s="634"/>
      <c r="BD17" s="634"/>
      <c r="BE17" s="634"/>
      <c r="BF17" s="635"/>
      <c r="BG17" s="636" t="s">
        <v>66</v>
      </c>
      <c r="BH17" s="637"/>
      <c r="BI17" s="637"/>
      <c r="BJ17" s="637"/>
      <c r="BK17" s="637"/>
      <c r="BL17" s="637"/>
      <c r="BM17" s="637"/>
      <c r="BN17" s="638"/>
      <c r="BO17" s="676" t="s">
        <v>66</v>
      </c>
      <c r="BP17" s="676"/>
      <c r="BQ17" s="676"/>
      <c r="BR17" s="676"/>
      <c r="BS17" s="642" t="s">
        <v>66</v>
      </c>
      <c r="BT17" s="637"/>
      <c r="BU17" s="637"/>
      <c r="BV17" s="637"/>
      <c r="BW17" s="637"/>
      <c r="BX17" s="637"/>
      <c r="BY17" s="637"/>
      <c r="BZ17" s="637"/>
      <c r="CA17" s="637"/>
      <c r="CB17" s="683"/>
      <c r="CD17" s="672" t="s">
        <v>199</v>
      </c>
      <c r="CE17" s="673"/>
      <c r="CF17" s="673"/>
      <c r="CG17" s="673"/>
      <c r="CH17" s="673"/>
      <c r="CI17" s="673"/>
      <c r="CJ17" s="673"/>
      <c r="CK17" s="673"/>
      <c r="CL17" s="673"/>
      <c r="CM17" s="673"/>
      <c r="CN17" s="673"/>
      <c r="CO17" s="673"/>
      <c r="CP17" s="673"/>
      <c r="CQ17" s="674"/>
      <c r="CR17" s="636">
        <v>1540836</v>
      </c>
      <c r="CS17" s="637"/>
      <c r="CT17" s="637"/>
      <c r="CU17" s="637"/>
      <c r="CV17" s="637"/>
      <c r="CW17" s="637"/>
      <c r="CX17" s="637"/>
      <c r="CY17" s="638"/>
      <c r="CZ17" s="676">
        <v>12.4</v>
      </c>
      <c r="DA17" s="676"/>
      <c r="DB17" s="676"/>
      <c r="DC17" s="676"/>
      <c r="DD17" s="642" t="s">
        <v>66</v>
      </c>
      <c r="DE17" s="637"/>
      <c r="DF17" s="637"/>
      <c r="DG17" s="637"/>
      <c r="DH17" s="637"/>
      <c r="DI17" s="637"/>
      <c r="DJ17" s="637"/>
      <c r="DK17" s="637"/>
      <c r="DL17" s="637"/>
      <c r="DM17" s="637"/>
      <c r="DN17" s="637"/>
      <c r="DO17" s="637"/>
      <c r="DP17" s="638"/>
      <c r="DQ17" s="642">
        <v>1526317</v>
      </c>
      <c r="DR17" s="637"/>
      <c r="DS17" s="637"/>
      <c r="DT17" s="637"/>
      <c r="DU17" s="637"/>
      <c r="DV17" s="637"/>
      <c r="DW17" s="637"/>
      <c r="DX17" s="637"/>
      <c r="DY17" s="637"/>
      <c r="DZ17" s="637"/>
      <c r="EA17" s="637"/>
      <c r="EB17" s="637"/>
      <c r="EC17" s="683"/>
    </row>
    <row r="18" spans="2:133" ht="11.25" customHeight="1" x14ac:dyDescent="0.2">
      <c r="B18" s="633" t="s">
        <v>200</v>
      </c>
      <c r="C18" s="634"/>
      <c r="D18" s="634"/>
      <c r="E18" s="634"/>
      <c r="F18" s="634"/>
      <c r="G18" s="634"/>
      <c r="H18" s="634"/>
      <c r="I18" s="634"/>
      <c r="J18" s="634"/>
      <c r="K18" s="634"/>
      <c r="L18" s="634"/>
      <c r="M18" s="634"/>
      <c r="N18" s="634"/>
      <c r="O18" s="634"/>
      <c r="P18" s="634"/>
      <c r="Q18" s="635"/>
      <c r="R18" s="636">
        <v>20430</v>
      </c>
      <c r="S18" s="637"/>
      <c r="T18" s="637"/>
      <c r="U18" s="637"/>
      <c r="V18" s="637"/>
      <c r="W18" s="637"/>
      <c r="X18" s="637"/>
      <c r="Y18" s="638"/>
      <c r="Z18" s="676">
        <v>0.2</v>
      </c>
      <c r="AA18" s="676"/>
      <c r="AB18" s="676"/>
      <c r="AC18" s="676"/>
      <c r="AD18" s="677">
        <v>20430</v>
      </c>
      <c r="AE18" s="677"/>
      <c r="AF18" s="677"/>
      <c r="AG18" s="677"/>
      <c r="AH18" s="677"/>
      <c r="AI18" s="677"/>
      <c r="AJ18" s="677"/>
      <c r="AK18" s="677"/>
      <c r="AL18" s="639">
        <v>0.3</v>
      </c>
      <c r="AM18" s="640"/>
      <c r="AN18" s="640"/>
      <c r="AO18" s="678"/>
      <c r="AP18" s="633" t="s">
        <v>201</v>
      </c>
      <c r="AQ18" s="634"/>
      <c r="AR18" s="634"/>
      <c r="AS18" s="634"/>
      <c r="AT18" s="634"/>
      <c r="AU18" s="634"/>
      <c r="AV18" s="634"/>
      <c r="AW18" s="634"/>
      <c r="AX18" s="634"/>
      <c r="AY18" s="634"/>
      <c r="AZ18" s="634"/>
      <c r="BA18" s="634"/>
      <c r="BB18" s="634"/>
      <c r="BC18" s="634"/>
      <c r="BD18" s="634"/>
      <c r="BE18" s="634"/>
      <c r="BF18" s="635"/>
      <c r="BG18" s="636" t="s">
        <v>66</v>
      </c>
      <c r="BH18" s="637"/>
      <c r="BI18" s="637"/>
      <c r="BJ18" s="637"/>
      <c r="BK18" s="637"/>
      <c r="BL18" s="637"/>
      <c r="BM18" s="637"/>
      <c r="BN18" s="638"/>
      <c r="BO18" s="676" t="s">
        <v>66</v>
      </c>
      <c r="BP18" s="676"/>
      <c r="BQ18" s="676"/>
      <c r="BR18" s="676"/>
      <c r="BS18" s="642" t="s">
        <v>66</v>
      </c>
      <c r="BT18" s="637"/>
      <c r="BU18" s="637"/>
      <c r="BV18" s="637"/>
      <c r="BW18" s="637"/>
      <c r="BX18" s="637"/>
      <c r="BY18" s="637"/>
      <c r="BZ18" s="637"/>
      <c r="CA18" s="637"/>
      <c r="CB18" s="683"/>
      <c r="CD18" s="672" t="s">
        <v>202</v>
      </c>
      <c r="CE18" s="673"/>
      <c r="CF18" s="673"/>
      <c r="CG18" s="673"/>
      <c r="CH18" s="673"/>
      <c r="CI18" s="673"/>
      <c r="CJ18" s="673"/>
      <c r="CK18" s="673"/>
      <c r="CL18" s="673"/>
      <c r="CM18" s="673"/>
      <c r="CN18" s="673"/>
      <c r="CO18" s="673"/>
      <c r="CP18" s="673"/>
      <c r="CQ18" s="674"/>
      <c r="CR18" s="636" t="s">
        <v>66</v>
      </c>
      <c r="CS18" s="637"/>
      <c r="CT18" s="637"/>
      <c r="CU18" s="637"/>
      <c r="CV18" s="637"/>
      <c r="CW18" s="637"/>
      <c r="CX18" s="637"/>
      <c r="CY18" s="638"/>
      <c r="CZ18" s="676" t="s">
        <v>66</v>
      </c>
      <c r="DA18" s="676"/>
      <c r="DB18" s="676"/>
      <c r="DC18" s="676"/>
      <c r="DD18" s="642" t="s">
        <v>66</v>
      </c>
      <c r="DE18" s="637"/>
      <c r="DF18" s="637"/>
      <c r="DG18" s="637"/>
      <c r="DH18" s="637"/>
      <c r="DI18" s="637"/>
      <c r="DJ18" s="637"/>
      <c r="DK18" s="637"/>
      <c r="DL18" s="637"/>
      <c r="DM18" s="637"/>
      <c r="DN18" s="637"/>
      <c r="DO18" s="637"/>
      <c r="DP18" s="638"/>
      <c r="DQ18" s="642" t="s">
        <v>66</v>
      </c>
      <c r="DR18" s="637"/>
      <c r="DS18" s="637"/>
      <c r="DT18" s="637"/>
      <c r="DU18" s="637"/>
      <c r="DV18" s="637"/>
      <c r="DW18" s="637"/>
      <c r="DX18" s="637"/>
      <c r="DY18" s="637"/>
      <c r="DZ18" s="637"/>
      <c r="EA18" s="637"/>
      <c r="EB18" s="637"/>
      <c r="EC18" s="683"/>
    </row>
    <row r="19" spans="2:133" ht="11.25" customHeight="1" x14ac:dyDescent="0.2">
      <c r="B19" s="633" t="s">
        <v>203</v>
      </c>
      <c r="C19" s="634"/>
      <c r="D19" s="634"/>
      <c r="E19" s="634"/>
      <c r="F19" s="634"/>
      <c r="G19" s="634"/>
      <c r="H19" s="634"/>
      <c r="I19" s="634"/>
      <c r="J19" s="634"/>
      <c r="K19" s="634"/>
      <c r="L19" s="634"/>
      <c r="M19" s="634"/>
      <c r="N19" s="634"/>
      <c r="O19" s="634"/>
      <c r="P19" s="634"/>
      <c r="Q19" s="635"/>
      <c r="R19" s="636">
        <v>2235</v>
      </c>
      <c r="S19" s="637"/>
      <c r="T19" s="637"/>
      <c r="U19" s="637"/>
      <c r="V19" s="637"/>
      <c r="W19" s="637"/>
      <c r="X19" s="637"/>
      <c r="Y19" s="638"/>
      <c r="Z19" s="676">
        <v>0</v>
      </c>
      <c r="AA19" s="676"/>
      <c r="AB19" s="676"/>
      <c r="AC19" s="676"/>
      <c r="AD19" s="677">
        <v>2235</v>
      </c>
      <c r="AE19" s="677"/>
      <c r="AF19" s="677"/>
      <c r="AG19" s="677"/>
      <c r="AH19" s="677"/>
      <c r="AI19" s="677"/>
      <c r="AJ19" s="677"/>
      <c r="AK19" s="677"/>
      <c r="AL19" s="639">
        <v>0</v>
      </c>
      <c r="AM19" s="640"/>
      <c r="AN19" s="640"/>
      <c r="AO19" s="678"/>
      <c r="AP19" s="633" t="s">
        <v>204</v>
      </c>
      <c r="AQ19" s="634"/>
      <c r="AR19" s="634"/>
      <c r="AS19" s="634"/>
      <c r="AT19" s="634"/>
      <c r="AU19" s="634"/>
      <c r="AV19" s="634"/>
      <c r="AW19" s="634"/>
      <c r="AX19" s="634"/>
      <c r="AY19" s="634"/>
      <c r="AZ19" s="634"/>
      <c r="BA19" s="634"/>
      <c r="BB19" s="634"/>
      <c r="BC19" s="634"/>
      <c r="BD19" s="634"/>
      <c r="BE19" s="634"/>
      <c r="BF19" s="635"/>
      <c r="BG19" s="636">
        <v>131398</v>
      </c>
      <c r="BH19" s="637"/>
      <c r="BI19" s="637"/>
      <c r="BJ19" s="637"/>
      <c r="BK19" s="637"/>
      <c r="BL19" s="637"/>
      <c r="BM19" s="637"/>
      <c r="BN19" s="638"/>
      <c r="BO19" s="676">
        <v>2.8</v>
      </c>
      <c r="BP19" s="676"/>
      <c r="BQ19" s="676"/>
      <c r="BR19" s="676"/>
      <c r="BS19" s="642" t="s">
        <v>66</v>
      </c>
      <c r="BT19" s="637"/>
      <c r="BU19" s="637"/>
      <c r="BV19" s="637"/>
      <c r="BW19" s="637"/>
      <c r="BX19" s="637"/>
      <c r="BY19" s="637"/>
      <c r="BZ19" s="637"/>
      <c r="CA19" s="637"/>
      <c r="CB19" s="683"/>
      <c r="CD19" s="672" t="s">
        <v>205</v>
      </c>
      <c r="CE19" s="673"/>
      <c r="CF19" s="673"/>
      <c r="CG19" s="673"/>
      <c r="CH19" s="673"/>
      <c r="CI19" s="673"/>
      <c r="CJ19" s="673"/>
      <c r="CK19" s="673"/>
      <c r="CL19" s="673"/>
      <c r="CM19" s="673"/>
      <c r="CN19" s="673"/>
      <c r="CO19" s="673"/>
      <c r="CP19" s="673"/>
      <c r="CQ19" s="674"/>
      <c r="CR19" s="636" t="s">
        <v>66</v>
      </c>
      <c r="CS19" s="637"/>
      <c r="CT19" s="637"/>
      <c r="CU19" s="637"/>
      <c r="CV19" s="637"/>
      <c r="CW19" s="637"/>
      <c r="CX19" s="637"/>
      <c r="CY19" s="638"/>
      <c r="CZ19" s="676" t="s">
        <v>66</v>
      </c>
      <c r="DA19" s="676"/>
      <c r="DB19" s="676"/>
      <c r="DC19" s="676"/>
      <c r="DD19" s="642" t="s">
        <v>66</v>
      </c>
      <c r="DE19" s="637"/>
      <c r="DF19" s="637"/>
      <c r="DG19" s="637"/>
      <c r="DH19" s="637"/>
      <c r="DI19" s="637"/>
      <c r="DJ19" s="637"/>
      <c r="DK19" s="637"/>
      <c r="DL19" s="637"/>
      <c r="DM19" s="637"/>
      <c r="DN19" s="637"/>
      <c r="DO19" s="637"/>
      <c r="DP19" s="638"/>
      <c r="DQ19" s="642" t="s">
        <v>66</v>
      </c>
      <c r="DR19" s="637"/>
      <c r="DS19" s="637"/>
      <c r="DT19" s="637"/>
      <c r="DU19" s="637"/>
      <c r="DV19" s="637"/>
      <c r="DW19" s="637"/>
      <c r="DX19" s="637"/>
      <c r="DY19" s="637"/>
      <c r="DZ19" s="637"/>
      <c r="EA19" s="637"/>
      <c r="EB19" s="637"/>
      <c r="EC19" s="683"/>
    </row>
    <row r="20" spans="2:133" ht="11.25" customHeight="1" x14ac:dyDescent="0.2">
      <c r="B20" s="633" t="s">
        <v>206</v>
      </c>
      <c r="C20" s="634"/>
      <c r="D20" s="634"/>
      <c r="E20" s="634"/>
      <c r="F20" s="634"/>
      <c r="G20" s="634"/>
      <c r="H20" s="634"/>
      <c r="I20" s="634"/>
      <c r="J20" s="634"/>
      <c r="K20" s="634"/>
      <c r="L20" s="634"/>
      <c r="M20" s="634"/>
      <c r="N20" s="634"/>
      <c r="O20" s="634"/>
      <c r="P20" s="634"/>
      <c r="Q20" s="635"/>
      <c r="R20" s="636">
        <v>636</v>
      </c>
      <c r="S20" s="637"/>
      <c r="T20" s="637"/>
      <c r="U20" s="637"/>
      <c r="V20" s="637"/>
      <c r="W20" s="637"/>
      <c r="X20" s="637"/>
      <c r="Y20" s="638"/>
      <c r="Z20" s="676">
        <v>0</v>
      </c>
      <c r="AA20" s="676"/>
      <c r="AB20" s="676"/>
      <c r="AC20" s="676"/>
      <c r="AD20" s="677">
        <v>636</v>
      </c>
      <c r="AE20" s="677"/>
      <c r="AF20" s="677"/>
      <c r="AG20" s="677"/>
      <c r="AH20" s="677"/>
      <c r="AI20" s="677"/>
      <c r="AJ20" s="677"/>
      <c r="AK20" s="677"/>
      <c r="AL20" s="639">
        <v>0</v>
      </c>
      <c r="AM20" s="640"/>
      <c r="AN20" s="640"/>
      <c r="AO20" s="678"/>
      <c r="AP20" s="633" t="s">
        <v>207</v>
      </c>
      <c r="AQ20" s="634"/>
      <c r="AR20" s="634"/>
      <c r="AS20" s="634"/>
      <c r="AT20" s="634"/>
      <c r="AU20" s="634"/>
      <c r="AV20" s="634"/>
      <c r="AW20" s="634"/>
      <c r="AX20" s="634"/>
      <c r="AY20" s="634"/>
      <c r="AZ20" s="634"/>
      <c r="BA20" s="634"/>
      <c r="BB20" s="634"/>
      <c r="BC20" s="634"/>
      <c r="BD20" s="634"/>
      <c r="BE20" s="634"/>
      <c r="BF20" s="635"/>
      <c r="BG20" s="636">
        <v>123601</v>
      </c>
      <c r="BH20" s="637"/>
      <c r="BI20" s="637"/>
      <c r="BJ20" s="637"/>
      <c r="BK20" s="637"/>
      <c r="BL20" s="637"/>
      <c r="BM20" s="637"/>
      <c r="BN20" s="638"/>
      <c r="BO20" s="676">
        <v>2.6</v>
      </c>
      <c r="BP20" s="676"/>
      <c r="BQ20" s="676"/>
      <c r="BR20" s="676"/>
      <c r="BS20" s="642" t="s">
        <v>66</v>
      </c>
      <c r="BT20" s="637"/>
      <c r="BU20" s="637"/>
      <c r="BV20" s="637"/>
      <c r="BW20" s="637"/>
      <c r="BX20" s="637"/>
      <c r="BY20" s="637"/>
      <c r="BZ20" s="637"/>
      <c r="CA20" s="637"/>
      <c r="CB20" s="683"/>
      <c r="CD20" s="672" t="s">
        <v>208</v>
      </c>
      <c r="CE20" s="673"/>
      <c r="CF20" s="673"/>
      <c r="CG20" s="673"/>
      <c r="CH20" s="673"/>
      <c r="CI20" s="673"/>
      <c r="CJ20" s="673"/>
      <c r="CK20" s="673"/>
      <c r="CL20" s="673"/>
      <c r="CM20" s="673"/>
      <c r="CN20" s="673"/>
      <c r="CO20" s="673"/>
      <c r="CP20" s="673"/>
      <c r="CQ20" s="674"/>
      <c r="CR20" s="636">
        <v>12446499</v>
      </c>
      <c r="CS20" s="637"/>
      <c r="CT20" s="637"/>
      <c r="CU20" s="637"/>
      <c r="CV20" s="637"/>
      <c r="CW20" s="637"/>
      <c r="CX20" s="637"/>
      <c r="CY20" s="638"/>
      <c r="CZ20" s="676">
        <v>100</v>
      </c>
      <c r="DA20" s="676"/>
      <c r="DB20" s="676"/>
      <c r="DC20" s="676"/>
      <c r="DD20" s="642">
        <v>2113561</v>
      </c>
      <c r="DE20" s="637"/>
      <c r="DF20" s="637"/>
      <c r="DG20" s="637"/>
      <c r="DH20" s="637"/>
      <c r="DI20" s="637"/>
      <c r="DJ20" s="637"/>
      <c r="DK20" s="637"/>
      <c r="DL20" s="637"/>
      <c r="DM20" s="637"/>
      <c r="DN20" s="637"/>
      <c r="DO20" s="637"/>
      <c r="DP20" s="638"/>
      <c r="DQ20" s="642">
        <v>8623771</v>
      </c>
      <c r="DR20" s="637"/>
      <c r="DS20" s="637"/>
      <c r="DT20" s="637"/>
      <c r="DU20" s="637"/>
      <c r="DV20" s="637"/>
      <c r="DW20" s="637"/>
      <c r="DX20" s="637"/>
      <c r="DY20" s="637"/>
      <c r="DZ20" s="637"/>
      <c r="EA20" s="637"/>
      <c r="EB20" s="637"/>
      <c r="EC20" s="683"/>
    </row>
    <row r="21" spans="2:133" ht="11.25" customHeight="1" x14ac:dyDescent="0.2">
      <c r="B21" s="633" t="s">
        <v>209</v>
      </c>
      <c r="C21" s="634"/>
      <c r="D21" s="634"/>
      <c r="E21" s="634"/>
      <c r="F21" s="634"/>
      <c r="G21" s="634"/>
      <c r="H21" s="634"/>
      <c r="I21" s="634"/>
      <c r="J21" s="634"/>
      <c r="K21" s="634"/>
      <c r="L21" s="634"/>
      <c r="M21" s="634"/>
      <c r="N21" s="634"/>
      <c r="O21" s="634"/>
      <c r="P21" s="634"/>
      <c r="Q21" s="635"/>
      <c r="R21" s="636">
        <v>100828</v>
      </c>
      <c r="S21" s="637"/>
      <c r="T21" s="637"/>
      <c r="U21" s="637"/>
      <c r="V21" s="637"/>
      <c r="W21" s="637"/>
      <c r="X21" s="637"/>
      <c r="Y21" s="638"/>
      <c r="Z21" s="676">
        <v>0.7</v>
      </c>
      <c r="AA21" s="676"/>
      <c r="AB21" s="676"/>
      <c r="AC21" s="676"/>
      <c r="AD21" s="677">
        <v>100828</v>
      </c>
      <c r="AE21" s="677"/>
      <c r="AF21" s="677"/>
      <c r="AG21" s="677"/>
      <c r="AH21" s="677"/>
      <c r="AI21" s="677"/>
      <c r="AJ21" s="677"/>
      <c r="AK21" s="677"/>
      <c r="AL21" s="639">
        <v>1.3</v>
      </c>
      <c r="AM21" s="640"/>
      <c r="AN21" s="640"/>
      <c r="AO21" s="678"/>
      <c r="AP21" s="731" t="s">
        <v>210</v>
      </c>
      <c r="AQ21" s="738"/>
      <c r="AR21" s="738"/>
      <c r="AS21" s="738"/>
      <c r="AT21" s="738"/>
      <c r="AU21" s="738"/>
      <c r="AV21" s="738"/>
      <c r="AW21" s="738"/>
      <c r="AX21" s="738"/>
      <c r="AY21" s="738"/>
      <c r="AZ21" s="738"/>
      <c r="BA21" s="738"/>
      <c r="BB21" s="738"/>
      <c r="BC21" s="738"/>
      <c r="BD21" s="738"/>
      <c r="BE21" s="738"/>
      <c r="BF21" s="733"/>
      <c r="BG21" s="636">
        <v>123601</v>
      </c>
      <c r="BH21" s="637"/>
      <c r="BI21" s="637"/>
      <c r="BJ21" s="637"/>
      <c r="BK21" s="637"/>
      <c r="BL21" s="637"/>
      <c r="BM21" s="637"/>
      <c r="BN21" s="638"/>
      <c r="BO21" s="676">
        <v>2.6</v>
      </c>
      <c r="BP21" s="676"/>
      <c r="BQ21" s="676"/>
      <c r="BR21" s="676"/>
      <c r="BS21" s="642" t="s">
        <v>66</v>
      </c>
      <c r="BT21" s="637"/>
      <c r="BU21" s="637"/>
      <c r="BV21" s="637"/>
      <c r="BW21" s="637"/>
      <c r="BX21" s="637"/>
      <c r="BY21" s="637"/>
      <c r="BZ21" s="637"/>
      <c r="CA21" s="637"/>
      <c r="CB21" s="683"/>
      <c r="CD21" s="749"/>
      <c r="CE21" s="661"/>
      <c r="CF21" s="661"/>
      <c r="CG21" s="661"/>
      <c r="CH21" s="661"/>
      <c r="CI21" s="661"/>
      <c r="CJ21" s="661"/>
      <c r="CK21" s="661"/>
      <c r="CL21" s="661"/>
      <c r="CM21" s="661"/>
      <c r="CN21" s="661"/>
      <c r="CO21" s="661"/>
      <c r="CP21" s="661"/>
      <c r="CQ21" s="662"/>
      <c r="CR21" s="750"/>
      <c r="CS21" s="747"/>
      <c r="CT21" s="747"/>
      <c r="CU21" s="747"/>
      <c r="CV21" s="747"/>
      <c r="CW21" s="747"/>
      <c r="CX21" s="747"/>
      <c r="CY21" s="751"/>
      <c r="CZ21" s="752"/>
      <c r="DA21" s="752"/>
      <c r="DB21" s="752"/>
      <c r="DC21" s="752"/>
      <c r="DD21" s="746"/>
      <c r="DE21" s="747"/>
      <c r="DF21" s="747"/>
      <c r="DG21" s="747"/>
      <c r="DH21" s="747"/>
      <c r="DI21" s="747"/>
      <c r="DJ21" s="747"/>
      <c r="DK21" s="747"/>
      <c r="DL21" s="747"/>
      <c r="DM21" s="747"/>
      <c r="DN21" s="747"/>
      <c r="DO21" s="747"/>
      <c r="DP21" s="751"/>
      <c r="DQ21" s="746"/>
      <c r="DR21" s="747"/>
      <c r="DS21" s="747"/>
      <c r="DT21" s="747"/>
      <c r="DU21" s="747"/>
      <c r="DV21" s="747"/>
      <c r="DW21" s="747"/>
      <c r="DX21" s="747"/>
      <c r="DY21" s="747"/>
      <c r="DZ21" s="747"/>
      <c r="EA21" s="747"/>
      <c r="EB21" s="747"/>
      <c r="EC21" s="748"/>
    </row>
    <row r="22" spans="2:133" ht="11.25" customHeight="1" x14ac:dyDescent="0.2">
      <c r="B22" s="633" t="s">
        <v>211</v>
      </c>
      <c r="C22" s="634"/>
      <c r="D22" s="634"/>
      <c r="E22" s="634"/>
      <c r="F22" s="634"/>
      <c r="G22" s="634"/>
      <c r="H22" s="634"/>
      <c r="I22" s="634"/>
      <c r="J22" s="634"/>
      <c r="K22" s="634"/>
      <c r="L22" s="634"/>
      <c r="M22" s="634"/>
      <c r="N22" s="634"/>
      <c r="O22" s="634"/>
      <c r="P22" s="634"/>
      <c r="Q22" s="635"/>
      <c r="R22" s="636">
        <v>2439803</v>
      </c>
      <c r="S22" s="637"/>
      <c r="T22" s="637"/>
      <c r="U22" s="637"/>
      <c r="V22" s="637"/>
      <c r="W22" s="637"/>
      <c r="X22" s="637"/>
      <c r="Y22" s="638"/>
      <c r="Z22" s="676">
        <v>18.100000000000001</v>
      </c>
      <c r="AA22" s="676"/>
      <c r="AB22" s="676"/>
      <c r="AC22" s="676"/>
      <c r="AD22" s="677">
        <v>2099963</v>
      </c>
      <c r="AE22" s="677"/>
      <c r="AF22" s="677"/>
      <c r="AG22" s="677"/>
      <c r="AH22" s="677"/>
      <c r="AI22" s="677"/>
      <c r="AJ22" s="677"/>
      <c r="AK22" s="677"/>
      <c r="AL22" s="639">
        <v>27.3</v>
      </c>
      <c r="AM22" s="640"/>
      <c r="AN22" s="640"/>
      <c r="AO22" s="678"/>
      <c r="AP22" s="731" t="s">
        <v>212</v>
      </c>
      <c r="AQ22" s="738"/>
      <c r="AR22" s="738"/>
      <c r="AS22" s="738"/>
      <c r="AT22" s="738"/>
      <c r="AU22" s="738"/>
      <c r="AV22" s="738"/>
      <c r="AW22" s="738"/>
      <c r="AX22" s="738"/>
      <c r="AY22" s="738"/>
      <c r="AZ22" s="738"/>
      <c r="BA22" s="738"/>
      <c r="BB22" s="738"/>
      <c r="BC22" s="738"/>
      <c r="BD22" s="738"/>
      <c r="BE22" s="738"/>
      <c r="BF22" s="733"/>
      <c r="BG22" s="636" t="s">
        <v>66</v>
      </c>
      <c r="BH22" s="637"/>
      <c r="BI22" s="637"/>
      <c r="BJ22" s="637"/>
      <c r="BK22" s="637"/>
      <c r="BL22" s="637"/>
      <c r="BM22" s="637"/>
      <c r="BN22" s="638"/>
      <c r="BO22" s="676" t="s">
        <v>66</v>
      </c>
      <c r="BP22" s="676"/>
      <c r="BQ22" s="676"/>
      <c r="BR22" s="676"/>
      <c r="BS22" s="642" t="s">
        <v>66</v>
      </c>
      <c r="BT22" s="637"/>
      <c r="BU22" s="637"/>
      <c r="BV22" s="637"/>
      <c r="BW22" s="637"/>
      <c r="BX22" s="637"/>
      <c r="BY22" s="637"/>
      <c r="BZ22" s="637"/>
      <c r="CA22" s="637"/>
      <c r="CB22" s="683"/>
      <c r="CD22" s="740" t="s">
        <v>213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2">
      <c r="B23" s="633" t="s">
        <v>214</v>
      </c>
      <c r="C23" s="634"/>
      <c r="D23" s="634"/>
      <c r="E23" s="634"/>
      <c r="F23" s="634"/>
      <c r="G23" s="634"/>
      <c r="H23" s="634"/>
      <c r="I23" s="634"/>
      <c r="J23" s="634"/>
      <c r="K23" s="634"/>
      <c r="L23" s="634"/>
      <c r="M23" s="634"/>
      <c r="N23" s="634"/>
      <c r="O23" s="634"/>
      <c r="P23" s="634"/>
      <c r="Q23" s="635"/>
      <c r="R23" s="636">
        <v>2099963</v>
      </c>
      <c r="S23" s="637"/>
      <c r="T23" s="637"/>
      <c r="U23" s="637"/>
      <c r="V23" s="637"/>
      <c r="W23" s="637"/>
      <c r="X23" s="637"/>
      <c r="Y23" s="638"/>
      <c r="Z23" s="676">
        <v>15.6</v>
      </c>
      <c r="AA23" s="676"/>
      <c r="AB23" s="676"/>
      <c r="AC23" s="676"/>
      <c r="AD23" s="677">
        <v>2099963</v>
      </c>
      <c r="AE23" s="677"/>
      <c r="AF23" s="677"/>
      <c r="AG23" s="677"/>
      <c r="AH23" s="677"/>
      <c r="AI23" s="677"/>
      <c r="AJ23" s="677"/>
      <c r="AK23" s="677"/>
      <c r="AL23" s="639">
        <v>27.3</v>
      </c>
      <c r="AM23" s="640"/>
      <c r="AN23" s="640"/>
      <c r="AO23" s="678"/>
      <c r="AP23" s="731" t="s">
        <v>215</v>
      </c>
      <c r="AQ23" s="738"/>
      <c r="AR23" s="738"/>
      <c r="AS23" s="738"/>
      <c r="AT23" s="738"/>
      <c r="AU23" s="738"/>
      <c r="AV23" s="738"/>
      <c r="AW23" s="738"/>
      <c r="AX23" s="738"/>
      <c r="AY23" s="738"/>
      <c r="AZ23" s="738"/>
      <c r="BA23" s="738"/>
      <c r="BB23" s="738"/>
      <c r="BC23" s="738"/>
      <c r="BD23" s="738"/>
      <c r="BE23" s="738"/>
      <c r="BF23" s="733"/>
      <c r="BG23" s="636" t="s">
        <v>66</v>
      </c>
      <c r="BH23" s="637"/>
      <c r="BI23" s="637"/>
      <c r="BJ23" s="637"/>
      <c r="BK23" s="637"/>
      <c r="BL23" s="637"/>
      <c r="BM23" s="637"/>
      <c r="BN23" s="638"/>
      <c r="BO23" s="676" t="s">
        <v>66</v>
      </c>
      <c r="BP23" s="676"/>
      <c r="BQ23" s="676"/>
      <c r="BR23" s="676"/>
      <c r="BS23" s="642" t="s">
        <v>66</v>
      </c>
      <c r="BT23" s="637"/>
      <c r="BU23" s="637"/>
      <c r="BV23" s="637"/>
      <c r="BW23" s="637"/>
      <c r="BX23" s="637"/>
      <c r="BY23" s="637"/>
      <c r="BZ23" s="637"/>
      <c r="CA23" s="637"/>
      <c r="CB23" s="683"/>
      <c r="CD23" s="740" t="s">
        <v>155</v>
      </c>
      <c r="CE23" s="741"/>
      <c r="CF23" s="741"/>
      <c r="CG23" s="741"/>
      <c r="CH23" s="741"/>
      <c r="CI23" s="741"/>
      <c r="CJ23" s="741"/>
      <c r="CK23" s="741"/>
      <c r="CL23" s="741"/>
      <c r="CM23" s="741"/>
      <c r="CN23" s="741"/>
      <c r="CO23" s="741"/>
      <c r="CP23" s="741"/>
      <c r="CQ23" s="742"/>
      <c r="CR23" s="740" t="s">
        <v>216</v>
      </c>
      <c r="CS23" s="741"/>
      <c r="CT23" s="741"/>
      <c r="CU23" s="741"/>
      <c r="CV23" s="741"/>
      <c r="CW23" s="741"/>
      <c r="CX23" s="741"/>
      <c r="CY23" s="742"/>
      <c r="CZ23" s="740" t="s">
        <v>217</v>
      </c>
      <c r="DA23" s="741"/>
      <c r="DB23" s="741"/>
      <c r="DC23" s="742"/>
      <c r="DD23" s="740" t="s">
        <v>218</v>
      </c>
      <c r="DE23" s="741"/>
      <c r="DF23" s="741"/>
      <c r="DG23" s="741"/>
      <c r="DH23" s="741"/>
      <c r="DI23" s="741"/>
      <c r="DJ23" s="741"/>
      <c r="DK23" s="742"/>
      <c r="DL23" s="743" t="s">
        <v>219</v>
      </c>
      <c r="DM23" s="744"/>
      <c r="DN23" s="744"/>
      <c r="DO23" s="744"/>
      <c r="DP23" s="744"/>
      <c r="DQ23" s="744"/>
      <c r="DR23" s="744"/>
      <c r="DS23" s="744"/>
      <c r="DT23" s="744"/>
      <c r="DU23" s="744"/>
      <c r="DV23" s="745"/>
      <c r="DW23" s="740" t="s">
        <v>220</v>
      </c>
      <c r="DX23" s="741"/>
      <c r="DY23" s="741"/>
      <c r="DZ23" s="741"/>
      <c r="EA23" s="741"/>
      <c r="EB23" s="741"/>
      <c r="EC23" s="742"/>
    </row>
    <row r="24" spans="2:133" ht="11.25" customHeight="1" x14ac:dyDescent="0.2">
      <c r="B24" s="633" t="s">
        <v>221</v>
      </c>
      <c r="C24" s="634"/>
      <c r="D24" s="634"/>
      <c r="E24" s="634"/>
      <c r="F24" s="634"/>
      <c r="G24" s="634"/>
      <c r="H24" s="634"/>
      <c r="I24" s="634"/>
      <c r="J24" s="634"/>
      <c r="K24" s="634"/>
      <c r="L24" s="634"/>
      <c r="M24" s="634"/>
      <c r="N24" s="634"/>
      <c r="O24" s="634"/>
      <c r="P24" s="634"/>
      <c r="Q24" s="635"/>
      <c r="R24" s="636">
        <v>339840</v>
      </c>
      <c r="S24" s="637"/>
      <c r="T24" s="637"/>
      <c r="U24" s="637"/>
      <c r="V24" s="637"/>
      <c r="W24" s="637"/>
      <c r="X24" s="637"/>
      <c r="Y24" s="638"/>
      <c r="Z24" s="676">
        <v>2.5</v>
      </c>
      <c r="AA24" s="676"/>
      <c r="AB24" s="676"/>
      <c r="AC24" s="676"/>
      <c r="AD24" s="677" t="s">
        <v>66</v>
      </c>
      <c r="AE24" s="677"/>
      <c r="AF24" s="677"/>
      <c r="AG24" s="677"/>
      <c r="AH24" s="677"/>
      <c r="AI24" s="677"/>
      <c r="AJ24" s="677"/>
      <c r="AK24" s="677"/>
      <c r="AL24" s="639" t="s">
        <v>66</v>
      </c>
      <c r="AM24" s="640"/>
      <c r="AN24" s="640"/>
      <c r="AO24" s="678"/>
      <c r="AP24" s="731" t="s">
        <v>222</v>
      </c>
      <c r="AQ24" s="738"/>
      <c r="AR24" s="738"/>
      <c r="AS24" s="738"/>
      <c r="AT24" s="738"/>
      <c r="AU24" s="738"/>
      <c r="AV24" s="738"/>
      <c r="AW24" s="738"/>
      <c r="AX24" s="738"/>
      <c r="AY24" s="738"/>
      <c r="AZ24" s="738"/>
      <c r="BA24" s="738"/>
      <c r="BB24" s="738"/>
      <c r="BC24" s="738"/>
      <c r="BD24" s="738"/>
      <c r="BE24" s="738"/>
      <c r="BF24" s="733"/>
      <c r="BG24" s="636" t="s">
        <v>66</v>
      </c>
      <c r="BH24" s="637"/>
      <c r="BI24" s="637"/>
      <c r="BJ24" s="637"/>
      <c r="BK24" s="637"/>
      <c r="BL24" s="637"/>
      <c r="BM24" s="637"/>
      <c r="BN24" s="638"/>
      <c r="BO24" s="676" t="s">
        <v>66</v>
      </c>
      <c r="BP24" s="676"/>
      <c r="BQ24" s="676"/>
      <c r="BR24" s="676"/>
      <c r="BS24" s="642" t="s">
        <v>66</v>
      </c>
      <c r="BT24" s="637"/>
      <c r="BU24" s="637"/>
      <c r="BV24" s="637"/>
      <c r="BW24" s="637"/>
      <c r="BX24" s="637"/>
      <c r="BY24" s="637"/>
      <c r="BZ24" s="637"/>
      <c r="CA24" s="637"/>
      <c r="CB24" s="683"/>
      <c r="CD24" s="694" t="s">
        <v>223</v>
      </c>
      <c r="CE24" s="695"/>
      <c r="CF24" s="695"/>
      <c r="CG24" s="695"/>
      <c r="CH24" s="695"/>
      <c r="CI24" s="695"/>
      <c r="CJ24" s="695"/>
      <c r="CK24" s="695"/>
      <c r="CL24" s="695"/>
      <c r="CM24" s="695"/>
      <c r="CN24" s="695"/>
      <c r="CO24" s="695"/>
      <c r="CP24" s="695"/>
      <c r="CQ24" s="696"/>
      <c r="CR24" s="691">
        <v>4439415</v>
      </c>
      <c r="CS24" s="692"/>
      <c r="CT24" s="692"/>
      <c r="CU24" s="692"/>
      <c r="CV24" s="692"/>
      <c r="CW24" s="692"/>
      <c r="CX24" s="692"/>
      <c r="CY24" s="735"/>
      <c r="CZ24" s="736">
        <v>35.700000000000003</v>
      </c>
      <c r="DA24" s="711"/>
      <c r="DB24" s="711"/>
      <c r="DC24" s="739"/>
      <c r="DD24" s="734">
        <v>3411001</v>
      </c>
      <c r="DE24" s="692"/>
      <c r="DF24" s="692"/>
      <c r="DG24" s="692"/>
      <c r="DH24" s="692"/>
      <c r="DI24" s="692"/>
      <c r="DJ24" s="692"/>
      <c r="DK24" s="735"/>
      <c r="DL24" s="734">
        <v>3365171</v>
      </c>
      <c r="DM24" s="692"/>
      <c r="DN24" s="692"/>
      <c r="DO24" s="692"/>
      <c r="DP24" s="692"/>
      <c r="DQ24" s="692"/>
      <c r="DR24" s="692"/>
      <c r="DS24" s="692"/>
      <c r="DT24" s="692"/>
      <c r="DU24" s="692"/>
      <c r="DV24" s="735"/>
      <c r="DW24" s="736">
        <v>41.5</v>
      </c>
      <c r="DX24" s="711"/>
      <c r="DY24" s="711"/>
      <c r="DZ24" s="711"/>
      <c r="EA24" s="711"/>
      <c r="EB24" s="711"/>
      <c r="EC24" s="737"/>
    </row>
    <row r="25" spans="2:133" ht="11.25" customHeight="1" x14ac:dyDescent="0.2">
      <c r="B25" s="633" t="s">
        <v>224</v>
      </c>
      <c r="C25" s="634"/>
      <c r="D25" s="634"/>
      <c r="E25" s="634"/>
      <c r="F25" s="634"/>
      <c r="G25" s="634"/>
      <c r="H25" s="634"/>
      <c r="I25" s="634"/>
      <c r="J25" s="634"/>
      <c r="K25" s="634"/>
      <c r="L25" s="634"/>
      <c r="M25" s="634"/>
      <c r="N25" s="634"/>
      <c r="O25" s="634"/>
      <c r="P25" s="634"/>
      <c r="Q25" s="635"/>
      <c r="R25" s="636" t="s">
        <v>66</v>
      </c>
      <c r="S25" s="637"/>
      <c r="T25" s="637"/>
      <c r="U25" s="637"/>
      <c r="V25" s="637"/>
      <c r="W25" s="637"/>
      <c r="X25" s="637"/>
      <c r="Y25" s="638"/>
      <c r="Z25" s="676" t="s">
        <v>66</v>
      </c>
      <c r="AA25" s="676"/>
      <c r="AB25" s="676"/>
      <c r="AC25" s="676"/>
      <c r="AD25" s="677" t="s">
        <v>66</v>
      </c>
      <c r="AE25" s="677"/>
      <c r="AF25" s="677"/>
      <c r="AG25" s="677"/>
      <c r="AH25" s="677"/>
      <c r="AI25" s="677"/>
      <c r="AJ25" s="677"/>
      <c r="AK25" s="677"/>
      <c r="AL25" s="639" t="s">
        <v>66</v>
      </c>
      <c r="AM25" s="640"/>
      <c r="AN25" s="640"/>
      <c r="AO25" s="678"/>
      <c r="AP25" s="731" t="s">
        <v>225</v>
      </c>
      <c r="AQ25" s="738"/>
      <c r="AR25" s="738"/>
      <c r="AS25" s="738"/>
      <c r="AT25" s="738"/>
      <c r="AU25" s="738"/>
      <c r="AV25" s="738"/>
      <c r="AW25" s="738"/>
      <c r="AX25" s="738"/>
      <c r="AY25" s="738"/>
      <c r="AZ25" s="738"/>
      <c r="BA25" s="738"/>
      <c r="BB25" s="738"/>
      <c r="BC25" s="738"/>
      <c r="BD25" s="738"/>
      <c r="BE25" s="738"/>
      <c r="BF25" s="733"/>
      <c r="BG25" s="636">
        <v>7797</v>
      </c>
      <c r="BH25" s="637"/>
      <c r="BI25" s="637"/>
      <c r="BJ25" s="637"/>
      <c r="BK25" s="637"/>
      <c r="BL25" s="637"/>
      <c r="BM25" s="637"/>
      <c r="BN25" s="638"/>
      <c r="BO25" s="676">
        <v>0.2</v>
      </c>
      <c r="BP25" s="676"/>
      <c r="BQ25" s="676"/>
      <c r="BR25" s="676"/>
      <c r="BS25" s="642" t="s">
        <v>66</v>
      </c>
      <c r="BT25" s="637"/>
      <c r="BU25" s="637"/>
      <c r="BV25" s="637"/>
      <c r="BW25" s="637"/>
      <c r="BX25" s="637"/>
      <c r="BY25" s="637"/>
      <c r="BZ25" s="637"/>
      <c r="CA25" s="637"/>
      <c r="CB25" s="683"/>
      <c r="CD25" s="672" t="s">
        <v>226</v>
      </c>
      <c r="CE25" s="673"/>
      <c r="CF25" s="673"/>
      <c r="CG25" s="673"/>
      <c r="CH25" s="673"/>
      <c r="CI25" s="673"/>
      <c r="CJ25" s="673"/>
      <c r="CK25" s="673"/>
      <c r="CL25" s="673"/>
      <c r="CM25" s="673"/>
      <c r="CN25" s="673"/>
      <c r="CO25" s="673"/>
      <c r="CP25" s="673"/>
      <c r="CQ25" s="674"/>
      <c r="CR25" s="636">
        <v>1473421</v>
      </c>
      <c r="CS25" s="649"/>
      <c r="CT25" s="649"/>
      <c r="CU25" s="649"/>
      <c r="CV25" s="649"/>
      <c r="CW25" s="649"/>
      <c r="CX25" s="649"/>
      <c r="CY25" s="650"/>
      <c r="CZ25" s="639">
        <v>11.8</v>
      </c>
      <c r="DA25" s="651"/>
      <c r="DB25" s="651"/>
      <c r="DC25" s="652"/>
      <c r="DD25" s="642">
        <v>1267592</v>
      </c>
      <c r="DE25" s="649"/>
      <c r="DF25" s="649"/>
      <c r="DG25" s="649"/>
      <c r="DH25" s="649"/>
      <c r="DI25" s="649"/>
      <c r="DJ25" s="649"/>
      <c r="DK25" s="650"/>
      <c r="DL25" s="642">
        <v>1235577</v>
      </c>
      <c r="DM25" s="649"/>
      <c r="DN25" s="649"/>
      <c r="DO25" s="649"/>
      <c r="DP25" s="649"/>
      <c r="DQ25" s="649"/>
      <c r="DR25" s="649"/>
      <c r="DS25" s="649"/>
      <c r="DT25" s="649"/>
      <c r="DU25" s="649"/>
      <c r="DV25" s="650"/>
      <c r="DW25" s="639">
        <v>15.2</v>
      </c>
      <c r="DX25" s="651"/>
      <c r="DY25" s="651"/>
      <c r="DZ25" s="651"/>
      <c r="EA25" s="651"/>
      <c r="EB25" s="651"/>
      <c r="EC25" s="675"/>
    </row>
    <row r="26" spans="2:133" ht="11.25" customHeight="1" x14ac:dyDescent="0.2">
      <c r="B26" s="633" t="s">
        <v>227</v>
      </c>
      <c r="C26" s="634"/>
      <c r="D26" s="634"/>
      <c r="E26" s="634"/>
      <c r="F26" s="634"/>
      <c r="G26" s="634"/>
      <c r="H26" s="634"/>
      <c r="I26" s="634"/>
      <c r="J26" s="634"/>
      <c r="K26" s="634"/>
      <c r="L26" s="634"/>
      <c r="M26" s="634"/>
      <c r="N26" s="634"/>
      <c r="O26" s="634"/>
      <c r="P26" s="634"/>
      <c r="Q26" s="635"/>
      <c r="R26" s="636">
        <v>7931319</v>
      </c>
      <c r="S26" s="637"/>
      <c r="T26" s="637"/>
      <c r="U26" s="637"/>
      <c r="V26" s="637"/>
      <c r="W26" s="637"/>
      <c r="X26" s="637"/>
      <c r="Y26" s="638"/>
      <c r="Z26" s="676">
        <v>59</v>
      </c>
      <c r="AA26" s="676"/>
      <c r="AB26" s="676"/>
      <c r="AC26" s="676"/>
      <c r="AD26" s="677">
        <v>7583682</v>
      </c>
      <c r="AE26" s="677"/>
      <c r="AF26" s="677"/>
      <c r="AG26" s="677"/>
      <c r="AH26" s="677"/>
      <c r="AI26" s="677"/>
      <c r="AJ26" s="677"/>
      <c r="AK26" s="677"/>
      <c r="AL26" s="639">
        <v>98.7</v>
      </c>
      <c r="AM26" s="640"/>
      <c r="AN26" s="640"/>
      <c r="AO26" s="678"/>
      <c r="AP26" s="731" t="s">
        <v>228</v>
      </c>
      <c r="AQ26" s="732"/>
      <c r="AR26" s="732"/>
      <c r="AS26" s="732"/>
      <c r="AT26" s="732"/>
      <c r="AU26" s="732"/>
      <c r="AV26" s="732"/>
      <c r="AW26" s="732"/>
      <c r="AX26" s="732"/>
      <c r="AY26" s="732"/>
      <c r="AZ26" s="732"/>
      <c r="BA26" s="732"/>
      <c r="BB26" s="732"/>
      <c r="BC26" s="732"/>
      <c r="BD26" s="732"/>
      <c r="BE26" s="732"/>
      <c r="BF26" s="733"/>
      <c r="BG26" s="636" t="s">
        <v>66</v>
      </c>
      <c r="BH26" s="637"/>
      <c r="BI26" s="637"/>
      <c r="BJ26" s="637"/>
      <c r="BK26" s="637"/>
      <c r="BL26" s="637"/>
      <c r="BM26" s="637"/>
      <c r="BN26" s="638"/>
      <c r="BO26" s="676" t="s">
        <v>66</v>
      </c>
      <c r="BP26" s="676"/>
      <c r="BQ26" s="676"/>
      <c r="BR26" s="676"/>
      <c r="BS26" s="642" t="s">
        <v>66</v>
      </c>
      <c r="BT26" s="637"/>
      <c r="BU26" s="637"/>
      <c r="BV26" s="637"/>
      <c r="BW26" s="637"/>
      <c r="BX26" s="637"/>
      <c r="BY26" s="637"/>
      <c r="BZ26" s="637"/>
      <c r="CA26" s="637"/>
      <c r="CB26" s="683"/>
      <c r="CD26" s="672" t="s">
        <v>229</v>
      </c>
      <c r="CE26" s="673"/>
      <c r="CF26" s="673"/>
      <c r="CG26" s="673"/>
      <c r="CH26" s="673"/>
      <c r="CI26" s="673"/>
      <c r="CJ26" s="673"/>
      <c r="CK26" s="673"/>
      <c r="CL26" s="673"/>
      <c r="CM26" s="673"/>
      <c r="CN26" s="673"/>
      <c r="CO26" s="673"/>
      <c r="CP26" s="673"/>
      <c r="CQ26" s="674"/>
      <c r="CR26" s="636">
        <v>948484</v>
      </c>
      <c r="CS26" s="637"/>
      <c r="CT26" s="637"/>
      <c r="CU26" s="637"/>
      <c r="CV26" s="637"/>
      <c r="CW26" s="637"/>
      <c r="CX26" s="637"/>
      <c r="CY26" s="638"/>
      <c r="CZ26" s="639">
        <v>7.6</v>
      </c>
      <c r="DA26" s="651"/>
      <c r="DB26" s="651"/>
      <c r="DC26" s="652"/>
      <c r="DD26" s="642">
        <v>749670</v>
      </c>
      <c r="DE26" s="637"/>
      <c r="DF26" s="637"/>
      <c r="DG26" s="637"/>
      <c r="DH26" s="637"/>
      <c r="DI26" s="637"/>
      <c r="DJ26" s="637"/>
      <c r="DK26" s="638"/>
      <c r="DL26" s="642" t="s">
        <v>66</v>
      </c>
      <c r="DM26" s="637"/>
      <c r="DN26" s="637"/>
      <c r="DO26" s="637"/>
      <c r="DP26" s="637"/>
      <c r="DQ26" s="637"/>
      <c r="DR26" s="637"/>
      <c r="DS26" s="637"/>
      <c r="DT26" s="637"/>
      <c r="DU26" s="637"/>
      <c r="DV26" s="638"/>
      <c r="DW26" s="639" t="s">
        <v>66</v>
      </c>
      <c r="DX26" s="651"/>
      <c r="DY26" s="651"/>
      <c r="DZ26" s="651"/>
      <c r="EA26" s="651"/>
      <c r="EB26" s="651"/>
      <c r="EC26" s="675"/>
    </row>
    <row r="27" spans="2:133" ht="11.25" customHeight="1" x14ac:dyDescent="0.2">
      <c r="B27" s="633" t="s">
        <v>230</v>
      </c>
      <c r="C27" s="634"/>
      <c r="D27" s="634"/>
      <c r="E27" s="634"/>
      <c r="F27" s="634"/>
      <c r="G27" s="634"/>
      <c r="H27" s="634"/>
      <c r="I27" s="634"/>
      <c r="J27" s="634"/>
      <c r="K27" s="634"/>
      <c r="L27" s="634"/>
      <c r="M27" s="634"/>
      <c r="N27" s="634"/>
      <c r="O27" s="634"/>
      <c r="P27" s="634"/>
      <c r="Q27" s="635"/>
      <c r="R27" s="636">
        <v>2642</v>
      </c>
      <c r="S27" s="637"/>
      <c r="T27" s="637"/>
      <c r="U27" s="637"/>
      <c r="V27" s="637"/>
      <c r="W27" s="637"/>
      <c r="X27" s="637"/>
      <c r="Y27" s="638"/>
      <c r="Z27" s="676">
        <v>0</v>
      </c>
      <c r="AA27" s="676"/>
      <c r="AB27" s="676"/>
      <c r="AC27" s="676"/>
      <c r="AD27" s="677">
        <v>2642</v>
      </c>
      <c r="AE27" s="677"/>
      <c r="AF27" s="677"/>
      <c r="AG27" s="677"/>
      <c r="AH27" s="677"/>
      <c r="AI27" s="677"/>
      <c r="AJ27" s="677"/>
      <c r="AK27" s="677"/>
      <c r="AL27" s="639">
        <v>0</v>
      </c>
      <c r="AM27" s="640"/>
      <c r="AN27" s="640"/>
      <c r="AO27" s="678"/>
      <c r="AP27" s="633" t="s">
        <v>231</v>
      </c>
      <c r="AQ27" s="634"/>
      <c r="AR27" s="634"/>
      <c r="AS27" s="634"/>
      <c r="AT27" s="634"/>
      <c r="AU27" s="634"/>
      <c r="AV27" s="634"/>
      <c r="AW27" s="634"/>
      <c r="AX27" s="634"/>
      <c r="AY27" s="634"/>
      <c r="AZ27" s="634"/>
      <c r="BA27" s="634"/>
      <c r="BB27" s="634"/>
      <c r="BC27" s="634"/>
      <c r="BD27" s="634"/>
      <c r="BE27" s="634"/>
      <c r="BF27" s="635"/>
      <c r="BG27" s="636">
        <v>4676476</v>
      </c>
      <c r="BH27" s="637"/>
      <c r="BI27" s="637"/>
      <c r="BJ27" s="637"/>
      <c r="BK27" s="637"/>
      <c r="BL27" s="637"/>
      <c r="BM27" s="637"/>
      <c r="BN27" s="638"/>
      <c r="BO27" s="676">
        <v>100</v>
      </c>
      <c r="BP27" s="676"/>
      <c r="BQ27" s="676"/>
      <c r="BR27" s="676"/>
      <c r="BS27" s="642" t="s">
        <v>66</v>
      </c>
      <c r="BT27" s="637"/>
      <c r="BU27" s="637"/>
      <c r="BV27" s="637"/>
      <c r="BW27" s="637"/>
      <c r="BX27" s="637"/>
      <c r="BY27" s="637"/>
      <c r="BZ27" s="637"/>
      <c r="CA27" s="637"/>
      <c r="CB27" s="683"/>
      <c r="CD27" s="672" t="s">
        <v>232</v>
      </c>
      <c r="CE27" s="673"/>
      <c r="CF27" s="673"/>
      <c r="CG27" s="673"/>
      <c r="CH27" s="673"/>
      <c r="CI27" s="673"/>
      <c r="CJ27" s="673"/>
      <c r="CK27" s="673"/>
      <c r="CL27" s="673"/>
      <c r="CM27" s="673"/>
      <c r="CN27" s="673"/>
      <c r="CO27" s="673"/>
      <c r="CP27" s="673"/>
      <c r="CQ27" s="674"/>
      <c r="CR27" s="636">
        <v>1425158</v>
      </c>
      <c r="CS27" s="649"/>
      <c r="CT27" s="649"/>
      <c r="CU27" s="649"/>
      <c r="CV27" s="649"/>
      <c r="CW27" s="649"/>
      <c r="CX27" s="649"/>
      <c r="CY27" s="650"/>
      <c r="CZ27" s="639">
        <v>11.5</v>
      </c>
      <c r="DA27" s="651"/>
      <c r="DB27" s="651"/>
      <c r="DC27" s="652"/>
      <c r="DD27" s="642">
        <v>617092</v>
      </c>
      <c r="DE27" s="649"/>
      <c r="DF27" s="649"/>
      <c r="DG27" s="649"/>
      <c r="DH27" s="649"/>
      <c r="DI27" s="649"/>
      <c r="DJ27" s="649"/>
      <c r="DK27" s="650"/>
      <c r="DL27" s="642">
        <v>603277</v>
      </c>
      <c r="DM27" s="649"/>
      <c r="DN27" s="649"/>
      <c r="DO27" s="649"/>
      <c r="DP27" s="649"/>
      <c r="DQ27" s="649"/>
      <c r="DR27" s="649"/>
      <c r="DS27" s="649"/>
      <c r="DT27" s="649"/>
      <c r="DU27" s="649"/>
      <c r="DV27" s="650"/>
      <c r="DW27" s="639">
        <v>7.4</v>
      </c>
      <c r="DX27" s="651"/>
      <c r="DY27" s="651"/>
      <c r="DZ27" s="651"/>
      <c r="EA27" s="651"/>
      <c r="EB27" s="651"/>
      <c r="EC27" s="675"/>
    </row>
    <row r="28" spans="2:133" ht="11.25" customHeight="1" x14ac:dyDescent="0.2">
      <c r="B28" s="633" t="s">
        <v>233</v>
      </c>
      <c r="C28" s="634"/>
      <c r="D28" s="634"/>
      <c r="E28" s="634"/>
      <c r="F28" s="634"/>
      <c r="G28" s="634"/>
      <c r="H28" s="634"/>
      <c r="I28" s="634"/>
      <c r="J28" s="634"/>
      <c r="K28" s="634"/>
      <c r="L28" s="634"/>
      <c r="M28" s="634"/>
      <c r="N28" s="634"/>
      <c r="O28" s="634"/>
      <c r="P28" s="634"/>
      <c r="Q28" s="635"/>
      <c r="R28" s="636">
        <v>28333</v>
      </c>
      <c r="S28" s="637"/>
      <c r="T28" s="637"/>
      <c r="U28" s="637"/>
      <c r="V28" s="637"/>
      <c r="W28" s="637"/>
      <c r="X28" s="637"/>
      <c r="Y28" s="638"/>
      <c r="Z28" s="676">
        <v>0.2</v>
      </c>
      <c r="AA28" s="676"/>
      <c r="AB28" s="676"/>
      <c r="AC28" s="676"/>
      <c r="AD28" s="677" t="s">
        <v>66</v>
      </c>
      <c r="AE28" s="677"/>
      <c r="AF28" s="677"/>
      <c r="AG28" s="677"/>
      <c r="AH28" s="677"/>
      <c r="AI28" s="677"/>
      <c r="AJ28" s="677"/>
      <c r="AK28" s="677"/>
      <c r="AL28" s="639" t="s">
        <v>66</v>
      </c>
      <c r="AM28" s="640"/>
      <c r="AN28" s="640"/>
      <c r="AO28" s="678"/>
      <c r="AP28" s="633"/>
      <c r="AQ28" s="634"/>
      <c r="AR28" s="634"/>
      <c r="AS28" s="634"/>
      <c r="AT28" s="634"/>
      <c r="AU28" s="634"/>
      <c r="AV28" s="634"/>
      <c r="AW28" s="634"/>
      <c r="AX28" s="634"/>
      <c r="AY28" s="634"/>
      <c r="AZ28" s="634"/>
      <c r="BA28" s="634"/>
      <c r="BB28" s="634"/>
      <c r="BC28" s="634"/>
      <c r="BD28" s="634"/>
      <c r="BE28" s="634"/>
      <c r="BF28" s="635"/>
      <c r="BG28" s="636"/>
      <c r="BH28" s="637"/>
      <c r="BI28" s="637"/>
      <c r="BJ28" s="637"/>
      <c r="BK28" s="637"/>
      <c r="BL28" s="637"/>
      <c r="BM28" s="637"/>
      <c r="BN28" s="638"/>
      <c r="BO28" s="676"/>
      <c r="BP28" s="676"/>
      <c r="BQ28" s="676"/>
      <c r="BR28" s="676"/>
      <c r="BS28" s="642"/>
      <c r="BT28" s="637"/>
      <c r="BU28" s="637"/>
      <c r="BV28" s="637"/>
      <c r="BW28" s="637"/>
      <c r="BX28" s="637"/>
      <c r="BY28" s="637"/>
      <c r="BZ28" s="637"/>
      <c r="CA28" s="637"/>
      <c r="CB28" s="683"/>
      <c r="CD28" s="672" t="s">
        <v>234</v>
      </c>
      <c r="CE28" s="673"/>
      <c r="CF28" s="673"/>
      <c r="CG28" s="673"/>
      <c r="CH28" s="673"/>
      <c r="CI28" s="673"/>
      <c r="CJ28" s="673"/>
      <c r="CK28" s="673"/>
      <c r="CL28" s="673"/>
      <c r="CM28" s="673"/>
      <c r="CN28" s="673"/>
      <c r="CO28" s="673"/>
      <c r="CP28" s="673"/>
      <c r="CQ28" s="674"/>
      <c r="CR28" s="636">
        <v>1540836</v>
      </c>
      <c r="CS28" s="637"/>
      <c r="CT28" s="637"/>
      <c r="CU28" s="637"/>
      <c r="CV28" s="637"/>
      <c r="CW28" s="637"/>
      <c r="CX28" s="637"/>
      <c r="CY28" s="638"/>
      <c r="CZ28" s="639">
        <v>12.4</v>
      </c>
      <c r="DA28" s="651"/>
      <c r="DB28" s="651"/>
      <c r="DC28" s="652"/>
      <c r="DD28" s="642">
        <v>1526317</v>
      </c>
      <c r="DE28" s="637"/>
      <c r="DF28" s="637"/>
      <c r="DG28" s="637"/>
      <c r="DH28" s="637"/>
      <c r="DI28" s="637"/>
      <c r="DJ28" s="637"/>
      <c r="DK28" s="638"/>
      <c r="DL28" s="642">
        <v>1526317</v>
      </c>
      <c r="DM28" s="637"/>
      <c r="DN28" s="637"/>
      <c r="DO28" s="637"/>
      <c r="DP28" s="637"/>
      <c r="DQ28" s="637"/>
      <c r="DR28" s="637"/>
      <c r="DS28" s="637"/>
      <c r="DT28" s="637"/>
      <c r="DU28" s="637"/>
      <c r="DV28" s="638"/>
      <c r="DW28" s="639">
        <v>18.8</v>
      </c>
      <c r="DX28" s="651"/>
      <c r="DY28" s="651"/>
      <c r="DZ28" s="651"/>
      <c r="EA28" s="651"/>
      <c r="EB28" s="651"/>
      <c r="EC28" s="675"/>
    </row>
    <row r="29" spans="2:133" ht="11.25" customHeight="1" x14ac:dyDescent="0.2">
      <c r="B29" s="633" t="s">
        <v>235</v>
      </c>
      <c r="C29" s="634"/>
      <c r="D29" s="634"/>
      <c r="E29" s="634"/>
      <c r="F29" s="634"/>
      <c r="G29" s="634"/>
      <c r="H29" s="634"/>
      <c r="I29" s="634"/>
      <c r="J29" s="634"/>
      <c r="K29" s="634"/>
      <c r="L29" s="634"/>
      <c r="M29" s="634"/>
      <c r="N29" s="634"/>
      <c r="O29" s="634"/>
      <c r="P29" s="634"/>
      <c r="Q29" s="635"/>
      <c r="R29" s="636">
        <v>190270</v>
      </c>
      <c r="S29" s="637"/>
      <c r="T29" s="637"/>
      <c r="U29" s="637"/>
      <c r="V29" s="637"/>
      <c r="W29" s="637"/>
      <c r="X29" s="637"/>
      <c r="Y29" s="638"/>
      <c r="Z29" s="676">
        <v>1.4</v>
      </c>
      <c r="AA29" s="676"/>
      <c r="AB29" s="676"/>
      <c r="AC29" s="676"/>
      <c r="AD29" s="677">
        <v>55158</v>
      </c>
      <c r="AE29" s="677"/>
      <c r="AF29" s="677"/>
      <c r="AG29" s="677"/>
      <c r="AH29" s="677"/>
      <c r="AI29" s="677"/>
      <c r="AJ29" s="677"/>
      <c r="AK29" s="677"/>
      <c r="AL29" s="639">
        <v>0.7</v>
      </c>
      <c r="AM29" s="640"/>
      <c r="AN29" s="640"/>
      <c r="AO29" s="678"/>
      <c r="AP29" s="617"/>
      <c r="AQ29" s="618"/>
      <c r="AR29" s="618"/>
      <c r="AS29" s="618"/>
      <c r="AT29" s="618"/>
      <c r="AU29" s="618"/>
      <c r="AV29" s="618"/>
      <c r="AW29" s="618"/>
      <c r="AX29" s="618"/>
      <c r="AY29" s="618"/>
      <c r="AZ29" s="618"/>
      <c r="BA29" s="618"/>
      <c r="BB29" s="618"/>
      <c r="BC29" s="618"/>
      <c r="BD29" s="618"/>
      <c r="BE29" s="618"/>
      <c r="BF29" s="619"/>
      <c r="BG29" s="636"/>
      <c r="BH29" s="637"/>
      <c r="BI29" s="637"/>
      <c r="BJ29" s="637"/>
      <c r="BK29" s="637"/>
      <c r="BL29" s="637"/>
      <c r="BM29" s="637"/>
      <c r="BN29" s="638"/>
      <c r="BO29" s="676"/>
      <c r="BP29" s="676"/>
      <c r="BQ29" s="676"/>
      <c r="BR29" s="676"/>
      <c r="BS29" s="677"/>
      <c r="BT29" s="677"/>
      <c r="BU29" s="677"/>
      <c r="BV29" s="677"/>
      <c r="BW29" s="677"/>
      <c r="BX29" s="677"/>
      <c r="BY29" s="677"/>
      <c r="BZ29" s="677"/>
      <c r="CA29" s="677"/>
      <c r="CB29" s="724"/>
      <c r="CD29" s="725" t="s">
        <v>236</v>
      </c>
      <c r="CE29" s="726"/>
      <c r="CF29" s="672" t="s">
        <v>237</v>
      </c>
      <c r="CG29" s="673"/>
      <c r="CH29" s="673"/>
      <c r="CI29" s="673"/>
      <c r="CJ29" s="673"/>
      <c r="CK29" s="673"/>
      <c r="CL29" s="673"/>
      <c r="CM29" s="673"/>
      <c r="CN29" s="673"/>
      <c r="CO29" s="673"/>
      <c r="CP29" s="673"/>
      <c r="CQ29" s="674"/>
      <c r="CR29" s="636">
        <v>1540836</v>
      </c>
      <c r="CS29" s="649"/>
      <c r="CT29" s="649"/>
      <c r="CU29" s="649"/>
      <c r="CV29" s="649"/>
      <c r="CW29" s="649"/>
      <c r="CX29" s="649"/>
      <c r="CY29" s="650"/>
      <c r="CZ29" s="639">
        <v>12.4</v>
      </c>
      <c r="DA29" s="651"/>
      <c r="DB29" s="651"/>
      <c r="DC29" s="652"/>
      <c r="DD29" s="642">
        <v>1526317</v>
      </c>
      <c r="DE29" s="649"/>
      <c r="DF29" s="649"/>
      <c r="DG29" s="649"/>
      <c r="DH29" s="649"/>
      <c r="DI29" s="649"/>
      <c r="DJ29" s="649"/>
      <c r="DK29" s="650"/>
      <c r="DL29" s="642">
        <v>1526317</v>
      </c>
      <c r="DM29" s="649"/>
      <c r="DN29" s="649"/>
      <c r="DO29" s="649"/>
      <c r="DP29" s="649"/>
      <c r="DQ29" s="649"/>
      <c r="DR29" s="649"/>
      <c r="DS29" s="649"/>
      <c r="DT29" s="649"/>
      <c r="DU29" s="649"/>
      <c r="DV29" s="650"/>
      <c r="DW29" s="639">
        <v>18.8</v>
      </c>
      <c r="DX29" s="651"/>
      <c r="DY29" s="651"/>
      <c r="DZ29" s="651"/>
      <c r="EA29" s="651"/>
      <c r="EB29" s="651"/>
      <c r="EC29" s="675"/>
    </row>
    <row r="30" spans="2:133" ht="11.25" customHeight="1" x14ac:dyDescent="0.2">
      <c r="B30" s="633" t="s">
        <v>238</v>
      </c>
      <c r="C30" s="634"/>
      <c r="D30" s="634"/>
      <c r="E30" s="634"/>
      <c r="F30" s="634"/>
      <c r="G30" s="634"/>
      <c r="H30" s="634"/>
      <c r="I30" s="634"/>
      <c r="J30" s="634"/>
      <c r="K30" s="634"/>
      <c r="L30" s="634"/>
      <c r="M30" s="634"/>
      <c r="N30" s="634"/>
      <c r="O30" s="634"/>
      <c r="P30" s="634"/>
      <c r="Q30" s="635"/>
      <c r="R30" s="636">
        <v>71588</v>
      </c>
      <c r="S30" s="637"/>
      <c r="T30" s="637"/>
      <c r="U30" s="637"/>
      <c r="V30" s="637"/>
      <c r="W30" s="637"/>
      <c r="X30" s="637"/>
      <c r="Y30" s="638"/>
      <c r="Z30" s="676">
        <v>0.5</v>
      </c>
      <c r="AA30" s="676"/>
      <c r="AB30" s="676"/>
      <c r="AC30" s="676"/>
      <c r="AD30" s="677" t="s">
        <v>66</v>
      </c>
      <c r="AE30" s="677"/>
      <c r="AF30" s="677"/>
      <c r="AG30" s="677"/>
      <c r="AH30" s="677"/>
      <c r="AI30" s="677"/>
      <c r="AJ30" s="677"/>
      <c r="AK30" s="677"/>
      <c r="AL30" s="639" t="s">
        <v>66</v>
      </c>
      <c r="AM30" s="640"/>
      <c r="AN30" s="640"/>
      <c r="AO30" s="678"/>
      <c r="AP30" s="697" t="s">
        <v>155</v>
      </c>
      <c r="AQ30" s="698"/>
      <c r="AR30" s="698"/>
      <c r="AS30" s="698"/>
      <c r="AT30" s="698"/>
      <c r="AU30" s="698"/>
      <c r="AV30" s="698"/>
      <c r="AW30" s="698"/>
      <c r="AX30" s="698"/>
      <c r="AY30" s="698"/>
      <c r="AZ30" s="698"/>
      <c r="BA30" s="698"/>
      <c r="BB30" s="698"/>
      <c r="BC30" s="698"/>
      <c r="BD30" s="698"/>
      <c r="BE30" s="698"/>
      <c r="BF30" s="699"/>
      <c r="BG30" s="697" t="s">
        <v>239</v>
      </c>
      <c r="BH30" s="722"/>
      <c r="BI30" s="722"/>
      <c r="BJ30" s="722"/>
      <c r="BK30" s="722"/>
      <c r="BL30" s="722"/>
      <c r="BM30" s="722"/>
      <c r="BN30" s="722"/>
      <c r="BO30" s="722"/>
      <c r="BP30" s="722"/>
      <c r="BQ30" s="723"/>
      <c r="BR30" s="697" t="s">
        <v>240</v>
      </c>
      <c r="BS30" s="722"/>
      <c r="BT30" s="722"/>
      <c r="BU30" s="722"/>
      <c r="BV30" s="722"/>
      <c r="BW30" s="722"/>
      <c r="BX30" s="722"/>
      <c r="BY30" s="722"/>
      <c r="BZ30" s="722"/>
      <c r="CA30" s="722"/>
      <c r="CB30" s="723"/>
      <c r="CD30" s="727"/>
      <c r="CE30" s="728"/>
      <c r="CF30" s="672" t="s">
        <v>241</v>
      </c>
      <c r="CG30" s="673"/>
      <c r="CH30" s="673"/>
      <c r="CI30" s="673"/>
      <c r="CJ30" s="673"/>
      <c r="CK30" s="673"/>
      <c r="CL30" s="673"/>
      <c r="CM30" s="673"/>
      <c r="CN30" s="673"/>
      <c r="CO30" s="673"/>
      <c r="CP30" s="673"/>
      <c r="CQ30" s="674"/>
      <c r="CR30" s="636">
        <v>1459829</v>
      </c>
      <c r="CS30" s="637"/>
      <c r="CT30" s="637"/>
      <c r="CU30" s="637"/>
      <c r="CV30" s="637"/>
      <c r="CW30" s="637"/>
      <c r="CX30" s="637"/>
      <c r="CY30" s="638"/>
      <c r="CZ30" s="639">
        <v>11.7</v>
      </c>
      <c r="DA30" s="651"/>
      <c r="DB30" s="651"/>
      <c r="DC30" s="652"/>
      <c r="DD30" s="642">
        <v>1445310</v>
      </c>
      <c r="DE30" s="637"/>
      <c r="DF30" s="637"/>
      <c r="DG30" s="637"/>
      <c r="DH30" s="637"/>
      <c r="DI30" s="637"/>
      <c r="DJ30" s="637"/>
      <c r="DK30" s="638"/>
      <c r="DL30" s="642">
        <v>1445310</v>
      </c>
      <c r="DM30" s="637"/>
      <c r="DN30" s="637"/>
      <c r="DO30" s="637"/>
      <c r="DP30" s="637"/>
      <c r="DQ30" s="637"/>
      <c r="DR30" s="637"/>
      <c r="DS30" s="637"/>
      <c r="DT30" s="637"/>
      <c r="DU30" s="637"/>
      <c r="DV30" s="638"/>
      <c r="DW30" s="639">
        <v>17.8</v>
      </c>
      <c r="DX30" s="651"/>
      <c r="DY30" s="651"/>
      <c r="DZ30" s="651"/>
      <c r="EA30" s="651"/>
      <c r="EB30" s="651"/>
      <c r="EC30" s="675"/>
    </row>
    <row r="31" spans="2:133" ht="11.25" customHeight="1" x14ac:dyDescent="0.2">
      <c r="B31" s="633" t="s">
        <v>242</v>
      </c>
      <c r="C31" s="634"/>
      <c r="D31" s="634"/>
      <c r="E31" s="634"/>
      <c r="F31" s="634"/>
      <c r="G31" s="634"/>
      <c r="H31" s="634"/>
      <c r="I31" s="634"/>
      <c r="J31" s="634"/>
      <c r="K31" s="634"/>
      <c r="L31" s="634"/>
      <c r="M31" s="634"/>
      <c r="N31" s="634"/>
      <c r="O31" s="634"/>
      <c r="P31" s="634"/>
      <c r="Q31" s="635"/>
      <c r="R31" s="636">
        <v>886900</v>
      </c>
      <c r="S31" s="637"/>
      <c r="T31" s="637"/>
      <c r="U31" s="637"/>
      <c r="V31" s="637"/>
      <c r="W31" s="637"/>
      <c r="X31" s="637"/>
      <c r="Y31" s="638"/>
      <c r="Z31" s="676">
        <v>6.6</v>
      </c>
      <c r="AA31" s="676"/>
      <c r="AB31" s="676"/>
      <c r="AC31" s="676"/>
      <c r="AD31" s="677" t="s">
        <v>66</v>
      </c>
      <c r="AE31" s="677"/>
      <c r="AF31" s="677"/>
      <c r="AG31" s="677"/>
      <c r="AH31" s="677"/>
      <c r="AI31" s="677"/>
      <c r="AJ31" s="677"/>
      <c r="AK31" s="677"/>
      <c r="AL31" s="639" t="s">
        <v>66</v>
      </c>
      <c r="AM31" s="640"/>
      <c r="AN31" s="640"/>
      <c r="AO31" s="678"/>
      <c r="AP31" s="713" t="s">
        <v>243</v>
      </c>
      <c r="AQ31" s="714"/>
      <c r="AR31" s="714"/>
      <c r="AS31" s="714"/>
      <c r="AT31" s="719" t="s">
        <v>244</v>
      </c>
      <c r="AU31" s="86"/>
      <c r="AV31" s="86"/>
      <c r="AW31" s="86"/>
      <c r="AX31" s="706" t="s">
        <v>121</v>
      </c>
      <c r="AY31" s="707"/>
      <c r="AZ31" s="707"/>
      <c r="BA31" s="707"/>
      <c r="BB31" s="707"/>
      <c r="BC31" s="707"/>
      <c r="BD31" s="707"/>
      <c r="BE31" s="707"/>
      <c r="BF31" s="708"/>
      <c r="BG31" s="709">
        <v>98.7</v>
      </c>
      <c r="BH31" s="710"/>
      <c r="BI31" s="710"/>
      <c r="BJ31" s="710"/>
      <c r="BK31" s="710"/>
      <c r="BL31" s="710"/>
      <c r="BM31" s="711">
        <v>96.4</v>
      </c>
      <c r="BN31" s="710"/>
      <c r="BO31" s="710"/>
      <c r="BP31" s="710"/>
      <c r="BQ31" s="712"/>
      <c r="BR31" s="709">
        <v>98.8</v>
      </c>
      <c r="BS31" s="710"/>
      <c r="BT31" s="710"/>
      <c r="BU31" s="710"/>
      <c r="BV31" s="710"/>
      <c r="BW31" s="710"/>
      <c r="BX31" s="711">
        <v>96.3</v>
      </c>
      <c r="BY31" s="710"/>
      <c r="BZ31" s="710"/>
      <c r="CA31" s="710"/>
      <c r="CB31" s="712"/>
      <c r="CD31" s="727"/>
      <c r="CE31" s="728"/>
      <c r="CF31" s="672" t="s">
        <v>245</v>
      </c>
      <c r="CG31" s="673"/>
      <c r="CH31" s="673"/>
      <c r="CI31" s="673"/>
      <c r="CJ31" s="673"/>
      <c r="CK31" s="673"/>
      <c r="CL31" s="673"/>
      <c r="CM31" s="673"/>
      <c r="CN31" s="673"/>
      <c r="CO31" s="673"/>
      <c r="CP31" s="673"/>
      <c r="CQ31" s="674"/>
      <c r="CR31" s="636">
        <v>81007</v>
      </c>
      <c r="CS31" s="649"/>
      <c r="CT31" s="649"/>
      <c r="CU31" s="649"/>
      <c r="CV31" s="649"/>
      <c r="CW31" s="649"/>
      <c r="CX31" s="649"/>
      <c r="CY31" s="650"/>
      <c r="CZ31" s="639">
        <v>0.7</v>
      </c>
      <c r="DA31" s="651"/>
      <c r="DB31" s="651"/>
      <c r="DC31" s="652"/>
      <c r="DD31" s="642">
        <v>81007</v>
      </c>
      <c r="DE31" s="649"/>
      <c r="DF31" s="649"/>
      <c r="DG31" s="649"/>
      <c r="DH31" s="649"/>
      <c r="DI31" s="649"/>
      <c r="DJ31" s="649"/>
      <c r="DK31" s="650"/>
      <c r="DL31" s="642">
        <v>81007</v>
      </c>
      <c r="DM31" s="649"/>
      <c r="DN31" s="649"/>
      <c r="DO31" s="649"/>
      <c r="DP31" s="649"/>
      <c r="DQ31" s="649"/>
      <c r="DR31" s="649"/>
      <c r="DS31" s="649"/>
      <c r="DT31" s="649"/>
      <c r="DU31" s="649"/>
      <c r="DV31" s="650"/>
      <c r="DW31" s="639">
        <v>1</v>
      </c>
      <c r="DX31" s="651"/>
      <c r="DY31" s="651"/>
      <c r="DZ31" s="651"/>
      <c r="EA31" s="651"/>
      <c r="EB31" s="651"/>
      <c r="EC31" s="675"/>
    </row>
    <row r="32" spans="2:133" ht="11.25" customHeight="1" x14ac:dyDescent="0.2">
      <c r="B32" s="703" t="s">
        <v>246</v>
      </c>
      <c r="C32" s="704"/>
      <c r="D32" s="704"/>
      <c r="E32" s="704"/>
      <c r="F32" s="704"/>
      <c r="G32" s="704"/>
      <c r="H32" s="704"/>
      <c r="I32" s="704"/>
      <c r="J32" s="704"/>
      <c r="K32" s="704"/>
      <c r="L32" s="704"/>
      <c r="M32" s="704"/>
      <c r="N32" s="704"/>
      <c r="O32" s="704"/>
      <c r="P32" s="704"/>
      <c r="Q32" s="705"/>
      <c r="R32" s="636" t="s">
        <v>66</v>
      </c>
      <c r="S32" s="637"/>
      <c r="T32" s="637"/>
      <c r="U32" s="637"/>
      <c r="V32" s="637"/>
      <c r="W32" s="637"/>
      <c r="X32" s="637"/>
      <c r="Y32" s="638"/>
      <c r="Z32" s="676" t="s">
        <v>66</v>
      </c>
      <c r="AA32" s="676"/>
      <c r="AB32" s="676"/>
      <c r="AC32" s="676"/>
      <c r="AD32" s="677" t="s">
        <v>66</v>
      </c>
      <c r="AE32" s="677"/>
      <c r="AF32" s="677"/>
      <c r="AG32" s="677"/>
      <c r="AH32" s="677"/>
      <c r="AI32" s="677"/>
      <c r="AJ32" s="677"/>
      <c r="AK32" s="677"/>
      <c r="AL32" s="639" t="s">
        <v>66</v>
      </c>
      <c r="AM32" s="640"/>
      <c r="AN32" s="640"/>
      <c r="AO32" s="678"/>
      <c r="AP32" s="715"/>
      <c r="AQ32" s="716"/>
      <c r="AR32" s="716"/>
      <c r="AS32" s="716"/>
      <c r="AT32" s="720"/>
      <c r="AU32" s="85" t="s">
        <v>247</v>
      </c>
      <c r="AV32" s="85"/>
      <c r="AW32" s="85"/>
      <c r="AX32" s="633" t="s">
        <v>248</v>
      </c>
      <c r="AY32" s="634"/>
      <c r="AZ32" s="634"/>
      <c r="BA32" s="634"/>
      <c r="BB32" s="634"/>
      <c r="BC32" s="634"/>
      <c r="BD32" s="634"/>
      <c r="BE32" s="634"/>
      <c r="BF32" s="635"/>
      <c r="BG32" s="701">
        <v>99</v>
      </c>
      <c r="BH32" s="649"/>
      <c r="BI32" s="649"/>
      <c r="BJ32" s="649"/>
      <c r="BK32" s="649"/>
      <c r="BL32" s="649"/>
      <c r="BM32" s="640">
        <v>97.4</v>
      </c>
      <c r="BN32" s="702"/>
      <c r="BO32" s="702"/>
      <c r="BP32" s="702"/>
      <c r="BQ32" s="682"/>
      <c r="BR32" s="701">
        <v>99</v>
      </c>
      <c r="BS32" s="649"/>
      <c r="BT32" s="649"/>
      <c r="BU32" s="649"/>
      <c r="BV32" s="649"/>
      <c r="BW32" s="649"/>
      <c r="BX32" s="640">
        <v>97.3</v>
      </c>
      <c r="BY32" s="702"/>
      <c r="BZ32" s="702"/>
      <c r="CA32" s="702"/>
      <c r="CB32" s="682"/>
      <c r="CD32" s="729"/>
      <c r="CE32" s="730"/>
      <c r="CF32" s="672" t="s">
        <v>249</v>
      </c>
      <c r="CG32" s="673"/>
      <c r="CH32" s="673"/>
      <c r="CI32" s="673"/>
      <c r="CJ32" s="673"/>
      <c r="CK32" s="673"/>
      <c r="CL32" s="673"/>
      <c r="CM32" s="673"/>
      <c r="CN32" s="673"/>
      <c r="CO32" s="673"/>
      <c r="CP32" s="673"/>
      <c r="CQ32" s="674"/>
      <c r="CR32" s="636" t="s">
        <v>66</v>
      </c>
      <c r="CS32" s="637"/>
      <c r="CT32" s="637"/>
      <c r="CU32" s="637"/>
      <c r="CV32" s="637"/>
      <c r="CW32" s="637"/>
      <c r="CX32" s="637"/>
      <c r="CY32" s="638"/>
      <c r="CZ32" s="639" t="s">
        <v>66</v>
      </c>
      <c r="DA32" s="651"/>
      <c r="DB32" s="651"/>
      <c r="DC32" s="652"/>
      <c r="DD32" s="642" t="s">
        <v>66</v>
      </c>
      <c r="DE32" s="637"/>
      <c r="DF32" s="637"/>
      <c r="DG32" s="637"/>
      <c r="DH32" s="637"/>
      <c r="DI32" s="637"/>
      <c r="DJ32" s="637"/>
      <c r="DK32" s="638"/>
      <c r="DL32" s="642" t="s">
        <v>66</v>
      </c>
      <c r="DM32" s="637"/>
      <c r="DN32" s="637"/>
      <c r="DO32" s="637"/>
      <c r="DP32" s="637"/>
      <c r="DQ32" s="637"/>
      <c r="DR32" s="637"/>
      <c r="DS32" s="637"/>
      <c r="DT32" s="637"/>
      <c r="DU32" s="637"/>
      <c r="DV32" s="638"/>
      <c r="DW32" s="639" t="s">
        <v>66</v>
      </c>
      <c r="DX32" s="651"/>
      <c r="DY32" s="651"/>
      <c r="DZ32" s="651"/>
      <c r="EA32" s="651"/>
      <c r="EB32" s="651"/>
      <c r="EC32" s="675"/>
    </row>
    <row r="33" spans="2:133" ht="11.25" customHeight="1" x14ac:dyDescent="0.2">
      <c r="B33" s="633" t="s">
        <v>250</v>
      </c>
      <c r="C33" s="634"/>
      <c r="D33" s="634"/>
      <c r="E33" s="634"/>
      <c r="F33" s="634"/>
      <c r="G33" s="634"/>
      <c r="H33" s="634"/>
      <c r="I33" s="634"/>
      <c r="J33" s="634"/>
      <c r="K33" s="634"/>
      <c r="L33" s="634"/>
      <c r="M33" s="634"/>
      <c r="N33" s="634"/>
      <c r="O33" s="634"/>
      <c r="P33" s="634"/>
      <c r="Q33" s="635"/>
      <c r="R33" s="636">
        <v>539093</v>
      </c>
      <c r="S33" s="637"/>
      <c r="T33" s="637"/>
      <c r="U33" s="637"/>
      <c r="V33" s="637"/>
      <c r="W33" s="637"/>
      <c r="X33" s="637"/>
      <c r="Y33" s="638"/>
      <c r="Z33" s="676">
        <v>4</v>
      </c>
      <c r="AA33" s="676"/>
      <c r="AB33" s="676"/>
      <c r="AC33" s="676"/>
      <c r="AD33" s="677" t="s">
        <v>66</v>
      </c>
      <c r="AE33" s="677"/>
      <c r="AF33" s="677"/>
      <c r="AG33" s="677"/>
      <c r="AH33" s="677"/>
      <c r="AI33" s="677"/>
      <c r="AJ33" s="677"/>
      <c r="AK33" s="677"/>
      <c r="AL33" s="639" t="s">
        <v>66</v>
      </c>
      <c r="AM33" s="640"/>
      <c r="AN33" s="640"/>
      <c r="AO33" s="678"/>
      <c r="AP33" s="717"/>
      <c r="AQ33" s="718"/>
      <c r="AR33" s="718"/>
      <c r="AS33" s="718"/>
      <c r="AT33" s="721"/>
      <c r="AU33" s="87"/>
      <c r="AV33" s="87"/>
      <c r="AW33" s="87"/>
      <c r="AX33" s="617" t="s">
        <v>251</v>
      </c>
      <c r="AY33" s="618"/>
      <c r="AZ33" s="618"/>
      <c r="BA33" s="618"/>
      <c r="BB33" s="618"/>
      <c r="BC33" s="618"/>
      <c r="BD33" s="618"/>
      <c r="BE33" s="618"/>
      <c r="BF33" s="619"/>
      <c r="BG33" s="700">
        <v>98.1</v>
      </c>
      <c r="BH33" s="621"/>
      <c r="BI33" s="621"/>
      <c r="BJ33" s="621"/>
      <c r="BK33" s="621"/>
      <c r="BL33" s="621"/>
      <c r="BM33" s="667">
        <v>95</v>
      </c>
      <c r="BN33" s="621"/>
      <c r="BO33" s="621"/>
      <c r="BP33" s="621"/>
      <c r="BQ33" s="660"/>
      <c r="BR33" s="700">
        <v>98.5</v>
      </c>
      <c r="BS33" s="621"/>
      <c r="BT33" s="621"/>
      <c r="BU33" s="621"/>
      <c r="BV33" s="621"/>
      <c r="BW33" s="621"/>
      <c r="BX33" s="667">
        <v>94.9</v>
      </c>
      <c r="BY33" s="621"/>
      <c r="BZ33" s="621"/>
      <c r="CA33" s="621"/>
      <c r="CB33" s="660"/>
      <c r="CD33" s="672" t="s">
        <v>252</v>
      </c>
      <c r="CE33" s="673"/>
      <c r="CF33" s="673"/>
      <c r="CG33" s="673"/>
      <c r="CH33" s="673"/>
      <c r="CI33" s="673"/>
      <c r="CJ33" s="673"/>
      <c r="CK33" s="673"/>
      <c r="CL33" s="673"/>
      <c r="CM33" s="673"/>
      <c r="CN33" s="673"/>
      <c r="CO33" s="673"/>
      <c r="CP33" s="673"/>
      <c r="CQ33" s="674"/>
      <c r="CR33" s="636">
        <v>5893523</v>
      </c>
      <c r="CS33" s="649"/>
      <c r="CT33" s="649"/>
      <c r="CU33" s="649"/>
      <c r="CV33" s="649"/>
      <c r="CW33" s="649"/>
      <c r="CX33" s="649"/>
      <c r="CY33" s="650"/>
      <c r="CZ33" s="639">
        <v>47.4</v>
      </c>
      <c r="DA33" s="651"/>
      <c r="DB33" s="651"/>
      <c r="DC33" s="652"/>
      <c r="DD33" s="642">
        <v>4637848</v>
      </c>
      <c r="DE33" s="649"/>
      <c r="DF33" s="649"/>
      <c r="DG33" s="649"/>
      <c r="DH33" s="649"/>
      <c r="DI33" s="649"/>
      <c r="DJ33" s="649"/>
      <c r="DK33" s="650"/>
      <c r="DL33" s="642">
        <v>2960760</v>
      </c>
      <c r="DM33" s="649"/>
      <c r="DN33" s="649"/>
      <c r="DO33" s="649"/>
      <c r="DP33" s="649"/>
      <c r="DQ33" s="649"/>
      <c r="DR33" s="649"/>
      <c r="DS33" s="649"/>
      <c r="DT33" s="649"/>
      <c r="DU33" s="649"/>
      <c r="DV33" s="650"/>
      <c r="DW33" s="639">
        <v>36.5</v>
      </c>
      <c r="DX33" s="651"/>
      <c r="DY33" s="651"/>
      <c r="DZ33" s="651"/>
      <c r="EA33" s="651"/>
      <c r="EB33" s="651"/>
      <c r="EC33" s="675"/>
    </row>
    <row r="34" spans="2:133" ht="11.25" customHeight="1" x14ac:dyDescent="0.2">
      <c r="B34" s="633" t="s">
        <v>253</v>
      </c>
      <c r="C34" s="634"/>
      <c r="D34" s="634"/>
      <c r="E34" s="634"/>
      <c r="F34" s="634"/>
      <c r="G34" s="634"/>
      <c r="H34" s="634"/>
      <c r="I34" s="634"/>
      <c r="J34" s="634"/>
      <c r="K34" s="634"/>
      <c r="L34" s="634"/>
      <c r="M34" s="634"/>
      <c r="N34" s="634"/>
      <c r="O34" s="634"/>
      <c r="P34" s="634"/>
      <c r="Q34" s="635"/>
      <c r="R34" s="636">
        <v>73288</v>
      </c>
      <c r="S34" s="637"/>
      <c r="T34" s="637"/>
      <c r="U34" s="637"/>
      <c r="V34" s="637"/>
      <c r="W34" s="637"/>
      <c r="X34" s="637"/>
      <c r="Y34" s="638"/>
      <c r="Z34" s="676">
        <v>0.5</v>
      </c>
      <c r="AA34" s="676"/>
      <c r="AB34" s="676"/>
      <c r="AC34" s="676"/>
      <c r="AD34" s="677">
        <v>28892</v>
      </c>
      <c r="AE34" s="677"/>
      <c r="AF34" s="677"/>
      <c r="AG34" s="677"/>
      <c r="AH34" s="677"/>
      <c r="AI34" s="677"/>
      <c r="AJ34" s="677"/>
      <c r="AK34" s="677"/>
      <c r="AL34" s="639">
        <v>0.4</v>
      </c>
      <c r="AM34" s="640"/>
      <c r="AN34" s="640"/>
      <c r="AO34" s="678"/>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72" t="s">
        <v>254</v>
      </c>
      <c r="CE34" s="673"/>
      <c r="CF34" s="673"/>
      <c r="CG34" s="673"/>
      <c r="CH34" s="673"/>
      <c r="CI34" s="673"/>
      <c r="CJ34" s="673"/>
      <c r="CK34" s="673"/>
      <c r="CL34" s="673"/>
      <c r="CM34" s="673"/>
      <c r="CN34" s="673"/>
      <c r="CO34" s="673"/>
      <c r="CP34" s="673"/>
      <c r="CQ34" s="674"/>
      <c r="CR34" s="636">
        <v>2190396</v>
      </c>
      <c r="CS34" s="637"/>
      <c r="CT34" s="637"/>
      <c r="CU34" s="637"/>
      <c r="CV34" s="637"/>
      <c r="CW34" s="637"/>
      <c r="CX34" s="637"/>
      <c r="CY34" s="638"/>
      <c r="CZ34" s="639">
        <v>17.600000000000001</v>
      </c>
      <c r="DA34" s="651"/>
      <c r="DB34" s="651"/>
      <c r="DC34" s="652"/>
      <c r="DD34" s="642">
        <v>1734288</v>
      </c>
      <c r="DE34" s="637"/>
      <c r="DF34" s="637"/>
      <c r="DG34" s="637"/>
      <c r="DH34" s="637"/>
      <c r="DI34" s="637"/>
      <c r="DJ34" s="637"/>
      <c r="DK34" s="638"/>
      <c r="DL34" s="642">
        <v>1261466</v>
      </c>
      <c r="DM34" s="637"/>
      <c r="DN34" s="637"/>
      <c r="DO34" s="637"/>
      <c r="DP34" s="637"/>
      <c r="DQ34" s="637"/>
      <c r="DR34" s="637"/>
      <c r="DS34" s="637"/>
      <c r="DT34" s="637"/>
      <c r="DU34" s="637"/>
      <c r="DV34" s="638"/>
      <c r="DW34" s="639">
        <v>15.6</v>
      </c>
      <c r="DX34" s="651"/>
      <c r="DY34" s="651"/>
      <c r="DZ34" s="651"/>
      <c r="EA34" s="651"/>
      <c r="EB34" s="651"/>
      <c r="EC34" s="675"/>
    </row>
    <row r="35" spans="2:133" ht="11.25" customHeight="1" x14ac:dyDescent="0.2">
      <c r="B35" s="633" t="s">
        <v>255</v>
      </c>
      <c r="C35" s="634"/>
      <c r="D35" s="634"/>
      <c r="E35" s="634"/>
      <c r="F35" s="634"/>
      <c r="G35" s="634"/>
      <c r="H35" s="634"/>
      <c r="I35" s="634"/>
      <c r="J35" s="634"/>
      <c r="K35" s="634"/>
      <c r="L35" s="634"/>
      <c r="M35" s="634"/>
      <c r="N35" s="634"/>
      <c r="O35" s="634"/>
      <c r="P35" s="634"/>
      <c r="Q35" s="635"/>
      <c r="R35" s="636">
        <v>242315</v>
      </c>
      <c r="S35" s="637"/>
      <c r="T35" s="637"/>
      <c r="U35" s="637"/>
      <c r="V35" s="637"/>
      <c r="W35" s="637"/>
      <c r="X35" s="637"/>
      <c r="Y35" s="638"/>
      <c r="Z35" s="676">
        <v>1.8</v>
      </c>
      <c r="AA35" s="676"/>
      <c r="AB35" s="676"/>
      <c r="AC35" s="676"/>
      <c r="AD35" s="677" t="s">
        <v>66</v>
      </c>
      <c r="AE35" s="677"/>
      <c r="AF35" s="677"/>
      <c r="AG35" s="677"/>
      <c r="AH35" s="677"/>
      <c r="AI35" s="677"/>
      <c r="AJ35" s="677"/>
      <c r="AK35" s="677"/>
      <c r="AL35" s="639" t="s">
        <v>66</v>
      </c>
      <c r="AM35" s="640"/>
      <c r="AN35" s="640"/>
      <c r="AO35" s="678"/>
      <c r="AP35" s="90"/>
      <c r="AQ35" s="697" t="s">
        <v>256</v>
      </c>
      <c r="AR35" s="698"/>
      <c r="AS35" s="698"/>
      <c r="AT35" s="698"/>
      <c r="AU35" s="698"/>
      <c r="AV35" s="698"/>
      <c r="AW35" s="698"/>
      <c r="AX35" s="698"/>
      <c r="AY35" s="698"/>
      <c r="AZ35" s="698"/>
      <c r="BA35" s="698"/>
      <c r="BB35" s="698"/>
      <c r="BC35" s="698"/>
      <c r="BD35" s="698"/>
      <c r="BE35" s="698"/>
      <c r="BF35" s="699"/>
      <c r="BG35" s="697" t="s">
        <v>257</v>
      </c>
      <c r="BH35" s="698"/>
      <c r="BI35" s="698"/>
      <c r="BJ35" s="698"/>
      <c r="BK35" s="698"/>
      <c r="BL35" s="698"/>
      <c r="BM35" s="698"/>
      <c r="BN35" s="698"/>
      <c r="BO35" s="698"/>
      <c r="BP35" s="698"/>
      <c r="BQ35" s="698"/>
      <c r="BR35" s="698"/>
      <c r="BS35" s="698"/>
      <c r="BT35" s="698"/>
      <c r="BU35" s="698"/>
      <c r="BV35" s="698"/>
      <c r="BW35" s="698"/>
      <c r="BX35" s="698"/>
      <c r="BY35" s="698"/>
      <c r="BZ35" s="698"/>
      <c r="CA35" s="698"/>
      <c r="CB35" s="699"/>
      <c r="CD35" s="672" t="s">
        <v>258</v>
      </c>
      <c r="CE35" s="673"/>
      <c r="CF35" s="673"/>
      <c r="CG35" s="673"/>
      <c r="CH35" s="673"/>
      <c r="CI35" s="673"/>
      <c r="CJ35" s="673"/>
      <c r="CK35" s="673"/>
      <c r="CL35" s="673"/>
      <c r="CM35" s="673"/>
      <c r="CN35" s="673"/>
      <c r="CO35" s="673"/>
      <c r="CP35" s="673"/>
      <c r="CQ35" s="674"/>
      <c r="CR35" s="636">
        <v>155373</v>
      </c>
      <c r="CS35" s="649"/>
      <c r="CT35" s="649"/>
      <c r="CU35" s="649"/>
      <c r="CV35" s="649"/>
      <c r="CW35" s="649"/>
      <c r="CX35" s="649"/>
      <c r="CY35" s="650"/>
      <c r="CZ35" s="639">
        <v>1.2</v>
      </c>
      <c r="DA35" s="651"/>
      <c r="DB35" s="651"/>
      <c r="DC35" s="652"/>
      <c r="DD35" s="642">
        <v>150127</v>
      </c>
      <c r="DE35" s="649"/>
      <c r="DF35" s="649"/>
      <c r="DG35" s="649"/>
      <c r="DH35" s="649"/>
      <c r="DI35" s="649"/>
      <c r="DJ35" s="649"/>
      <c r="DK35" s="650"/>
      <c r="DL35" s="642">
        <v>150077</v>
      </c>
      <c r="DM35" s="649"/>
      <c r="DN35" s="649"/>
      <c r="DO35" s="649"/>
      <c r="DP35" s="649"/>
      <c r="DQ35" s="649"/>
      <c r="DR35" s="649"/>
      <c r="DS35" s="649"/>
      <c r="DT35" s="649"/>
      <c r="DU35" s="649"/>
      <c r="DV35" s="650"/>
      <c r="DW35" s="639">
        <v>1.9</v>
      </c>
      <c r="DX35" s="651"/>
      <c r="DY35" s="651"/>
      <c r="DZ35" s="651"/>
      <c r="EA35" s="651"/>
      <c r="EB35" s="651"/>
      <c r="EC35" s="675"/>
    </row>
    <row r="36" spans="2:133" ht="11.25" customHeight="1" x14ac:dyDescent="0.2">
      <c r="B36" s="633" t="s">
        <v>259</v>
      </c>
      <c r="C36" s="634"/>
      <c r="D36" s="634"/>
      <c r="E36" s="634"/>
      <c r="F36" s="634"/>
      <c r="G36" s="634"/>
      <c r="H36" s="634"/>
      <c r="I36" s="634"/>
      <c r="J36" s="634"/>
      <c r="K36" s="634"/>
      <c r="L36" s="634"/>
      <c r="M36" s="634"/>
      <c r="N36" s="634"/>
      <c r="O36" s="634"/>
      <c r="P36" s="634"/>
      <c r="Q36" s="635"/>
      <c r="R36" s="636">
        <v>250806</v>
      </c>
      <c r="S36" s="637"/>
      <c r="T36" s="637"/>
      <c r="U36" s="637"/>
      <c r="V36" s="637"/>
      <c r="W36" s="637"/>
      <c r="X36" s="637"/>
      <c r="Y36" s="638"/>
      <c r="Z36" s="676">
        <v>1.9</v>
      </c>
      <c r="AA36" s="676"/>
      <c r="AB36" s="676"/>
      <c r="AC36" s="676"/>
      <c r="AD36" s="677" t="s">
        <v>66</v>
      </c>
      <c r="AE36" s="677"/>
      <c r="AF36" s="677"/>
      <c r="AG36" s="677"/>
      <c r="AH36" s="677"/>
      <c r="AI36" s="677"/>
      <c r="AJ36" s="677"/>
      <c r="AK36" s="677"/>
      <c r="AL36" s="639" t="s">
        <v>66</v>
      </c>
      <c r="AM36" s="640"/>
      <c r="AN36" s="640"/>
      <c r="AO36" s="678"/>
      <c r="AP36" s="90"/>
      <c r="AQ36" s="688" t="s">
        <v>260</v>
      </c>
      <c r="AR36" s="689"/>
      <c r="AS36" s="689"/>
      <c r="AT36" s="689"/>
      <c r="AU36" s="689"/>
      <c r="AV36" s="689"/>
      <c r="AW36" s="689"/>
      <c r="AX36" s="689"/>
      <c r="AY36" s="690"/>
      <c r="AZ36" s="691">
        <v>1269595</v>
      </c>
      <c r="BA36" s="692"/>
      <c r="BB36" s="692"/>
      <c r="BC36" s="692"/>
      <c r="BD36" s="692"/>
      <c r="BE36" s="692"/>
      <c r="BF36" s="693"/>
      <c r="BG36" s="694" t="s">
        <v>261</v>
      </c>
      <c r="BH36" s="695"/>
      <c r="BI36" s="695"/>
      <c r="BJ36" s="695"/>
      <c r="BK36" s="695"/>
      <c r="BL36" s="695"/>
      <c r="BM36" s="695"/>
      <c r="BN36" s="695"/>
      <c r="BO36" s="695"/>
      <c r="BP36" s="695"/>
      <c r="BQ36" s="695"/>
      <c r="BR36" s="695"/>
      <c r="BS36" s="695"/>
      <c r="BT36" s="695"/>
      <c r="BU36" s="696"/>
      <c r="BV36" s="691">
        <v>73047</v>
      </c>
      <c r="BW36" s="692"/>
      <c r="BX36" s="692"/>
      <c r="BY36" s="692"/>
      <c r="BZ36" s="692"/>
      <c r="CA36" s="692"/>
      <c r="CB36" s="693"/>
      <c r="CD36" s="672" t="s">
        <v>262</v>
      </c>
      <c r="CE36" s="673"/>
      <c r="CF36" s="673"/>
      <c r="CG36" s="673"/>
      <c r="CH36" s="673"/>
      <c r="CI36" s="673"/>
      <c r="CJ36" s="673"/>
      <c r="CK36" s="673"/>
      <c r="CL36" s="673"/>
      <c r="CM36" s="673"/>
      <c r="CN36" s="673"/>
      <c r="CO36" s="673"/>
      <c r="CP36" s="673"/>
      <c r="CQ36" s="674"/>
      <c r="CR36" s="636">
        <v>1725078</v>
      </c>
      <c r="CS36" s="637"/>
      <c r="CT36" s="637"/>
      <c r="CU36" s="637"/>
      <c r="CV36" s="637"/>
      <c r="CW36" s="637"/>
      <c r="CX36" s="637"/>
      <c r="CY36" s="638"/>
      <c r="CZ36" s="639">
        <v>13.9</v>
      </c>
      <c r="DA36" s="651"/>
      <c r="DB36" s="651"/>
      <c r="DC36" s="652"/>
      <c r="DD36" s="642">
        <v>1384987</v>
      </c>
      <c r="DE36" s="637"/>
      <c r="DF36" s="637"/>
      <c r="DG36" s="637"/>
      <c r="DH36" s="637"/>
      <c r="DI36" s="637"/>
      <c r="DJ36" s="637"/>
      <c r="DK36" s="638"/>
      <c r="DL36" s="642">
        <v>990309</v>
      </c>
      <c r="DM36" s="637"/>
      <c r="DN36" s="637"/>
      <c r="DO36" s="637"/>
      <c r="DP36" s="637"/>
      <c r="DQ36" s="637"/>
      <c r="DR36" s="637"/>
      <c r="DS36" s="637"/>
      <c r="DT36" s="637"/>
      <c r="DU36" s="637"/>
      <c r="DV36" s="638"/>
      <c r="DW36" s="639">
        <v>12.2</v>
      </c>
      <c r="DX36" s="651"/>
      <c r="DY36" s="651"/>
      <c r="DZ36" s="651"/>
      <c r="EA36" s="651"/>
      <c r="EB36" s="651"/>
      <c r="EC36" s="675"/>
    </row>
    <row r="37" spans="2:133" ht="11.25" customHeight="1" x14ac:dyDescent="0.2">
      <c r="B37" s="633" t="s">
        <v>263</v>
      </c>
      <c r="C37" s="634"/>
      <c r="D37" s="634"/>
      <c r="E37" s="634"/>
      <c r="F37" s="634"/>
      <c r="G37" s="634"/>
      <c r="H37" s="634"/>
      <c r="I37" s="634"/>
      <c r="J37" s="634"/>
      <c r="K37" s="634"/>
      <c r="L37" s="634"/>
      <c r="M37" s="634"/>
      <c r="N37" s="634"/>
      <c r="O37" s="634"/>
      <c r="P37" s="634"/>
      <c r="Q37" s="635"/>
      <c r="R37" s="636">
        <v>1353764</v>
      </c>
      <c r="S37" s="637"/>
      <c r="T37" s="637"/>
      <c r="U37" s="637"/>
      <c r="V37" s="637"/>
      <c r="W37" s="637"/>
      <c r="X37" s="637"/>
      <c r="Y37" s="638"/>
      <c r="Z37" s="676">
        <v>10.1</v>
      </c>
      <c r="AA37" s="676"/>
      <c r="AB37" s="676"/>
      <c r="AC37" s="676"/>
      <c r="AD37" s="677" t="s">
        <v>66</v>
      </c>
      <c r="AE37" s="677"/>
      <c r="AF37" s="677"/>
      <c r="AG37" s="677"/>
      <c r="AH37" s="677"/>
      <c r="AI37" s="677"/>
      <c r="AJ37" s="677"/>
      <c r="AK37" s="677"/>
      <c r="AL37" s="639" t="s">
        <v>66</v>
      </c>
      <c r="AM37" s="640"/>
      <c r="AN37" s="640"/>
      <c r="AO37" s="678"/>
      <c r="AQ37" s="679" t="s">
        <v>264</v>
      </c>
      <c r="AR37" s="680"/>
      <c r="AS37" s="680"/>
      <c r="AT37" s="680"/>
      <c r="AU37" s="680"/>
      <c r="AV37" s="680"/>
      <c r="AW37" s="680"/>
      <c r="AX37" s="680"/>
      <c r="AY37" s="681"/>
      <c r="AZ37" s="636">
        <v>401613</v>
      </c>
      <c r="BA37" s="637"/>
      <c r="BB37" s="637"/>
      <c r="BC37" s="637"/>
      <c r="BD37" s="649"/>
      <c r="BE37" s="649"/>
      <c r="BF37" s="682"/>
      <c r="BG37" s="672" t="s">
        <v>265</v>
      </c>
      <c r="BH37" s="673"/>
      <c r="BI37" s="673"/>
      <c r="BJ37" s="673"/>
      <c r="BK37" s="673"/>
      <c r="BL37" s="673"/>
      <c r="BM37" s="673"/>
      <c r="BN37" s="673"/>
      <c r="BO37" s="673"/>
      <c r="BP37" s="673"/>
      <c r="BQ37" s="673"/>
      <c r="BR37" s="673"/>
      <c r="BS37" s="673"/>
      <c r="BT37" s="673"/>
      <c r="BU37" s="674"/>
      <c r="BV37" s="636">
        <v>69311</v>
      </c>
      <c r="BW37" s="637"/>
      <c r="BX37" s="637"/>
      <c r="BY37" s="637"/>
      <c r="BZ37" s="637"/>
      <c r="CA37" s="637"/>
      <c r="CB37" s="683"/>
      <c r="CD37" s="672" t="s">
        <v>266</v>
      </c>
      <c r="CE37" s="673"/>
      <c r="CF37" s="673"/>
      <c r="CG37" s="673"/>
      <c r="CH37" s="673"/>
      <c r="CI37" s="673"/>
      <c r="CJ37" s="673"/>
      <c r="CK37" s="673"/>
      <c r="CL37" s="673"/>
      <c r="CM37" s="673"/>
      <c r="CN37" s="673"/>
      <c r="CO37" s="673"/>
      <c r="CP37" s="673"/>
      <c r="CQ37" s="674"/>
      <c r="CR37" s="636">
        <v>754245</v>
      </c>
      <c r="CS37" s="649"/>
      <c r="CT37" s="649"/>
      <c r="CU37" s="649"/>
      <c r="CV37" s="649"/>
      <c r="CW37" s="649"/>
      <c r="CX37" s="649"/>
      <c r="CY37" s="650"/>
      <c r="CZ37" s="639">
        <v>6.1</v>
      </c>
      <c r="DA37" s="651"/>
      <c r="DB37" s="651"/>
      <c r="DC37" s="652"/>
      <c r="DD37" s="642">
        <v>754225</v>
      </c>
      <c r="DE37" s="649"/>
      <c r="DF37" s="649"/>
      <c r="DG37" s="649"/>
      <c r="DH37" s="649"/>
      <c r="DI37" s="649"/>
      <c r="DJ37" s="649"/>
      <c r="DK37" s="650"/>
      <c r="DL37" s="642">
        <v>547203</v>
      </c>
      <c r="DM37" s="649"/>
      <c r="DN37" s="649"/>
      <c r="DO37" s="649"/>
      <c r="DP37" s="649"/>
      <c r="DQ37" s="649"/>
      <c r="DR37" s="649"/>
      <c r="DS37" s="649"/>
      <c r="DT37" s="649"/>
      <c r="DU37" s="649"/>
      <c r="DV37" s="650"/>
      <c r="DW37" s="639">
        <v>6.7</v>
      </c>
      <c r="DX37" s="651"/>
      <c r="DY37" s="651"/>
      <c r="DZ37" s="651"/>
      <c r="EA37" s="651"/>
      <c r="EB37" s="651"/>
      <c r="EC37" s="675"/>
    </row>
    <row r="38" spans="2:133" ht="11.25" customHeight="1" x14ac:dyDescent="0.2">
      <c r="B38" s="633" t="s">
        <v>267</v>
      </c>
      <c r="C38" s="634"/>
      <c r="D38" s="634"/>
      <c r="E38" s="634"/>
      <c r="F38" s="634"/>
      <c r="G38" s="634"/>
      <c r="H38" s="634"/>
      <c r="I38" s="634"/>
      <c r="J38" s="634"/>
      <c r="K38" s="634"/>
      <c r="L38" s="634"/>
      <c r="M38" s="634"/>
      <c r="N38" s="634"/>
      <c r="O38" s="634"/>
      <c r="P38" s="634"/>
      <c r="Q38" s="635"/>
      <c r="R38" s="636">
        <v>126269</v>
      </c>
      <c r="S38" s="637"/>
      <c r="T38" s="637"/>
      <c r="U38" s="637"/>
      <c r="V38" s="637"/>
      <c r="W38" s="637"/>
      <c r="X38" s="637"/>
      <c r="Y38" s="638"/>
      <c r="Z38" s="676">
        <v>0.9</v>
      </c>
      <c r="AA38" s="676"/>
      <c r="AB38" s="676"/>
      <c r="AC38" s="676"/>
      <c r="AD38" s="677">
        <v>11936</v>
      </c>
      <c r="AE38" s="677"/>
      <c r="AF38" s="677"/>
      <c r="AG38" s="677"/>
      <c r="AH38" s="677"/>
      <c r="AI38" s="677"/>
      <c r="AJ38" s="677"/>
      <c r="AK38" s="677"/>
      <c r="AL38" s="639">
        <v>0.2</v>
      </c>
      <c r="AM38" s="640"/>
      <c r="AN38" s="640"/>
      <c r="AO38" s="678"/>
      <c r="AQ38" s="679" t="s">
        <v>268</v>
      </c>
      <c r="AR38" s="680"/>
      <c r="AS38" s="680"/>
      <c r="AT38" s="680"/>
      <c r="AU38" s="680"/>
      <c r="AV38" s="680"/>
      <c r="AW38" s="680"/>
      <c r="AX38" s="680"/>
      <c r="AY38" s="681"/>
      <c r="AZ38" s="636">
        <v>50236</v>
      </c>
      <c r="BA38" s="637"/>
      <c r="BB38" s="637"/>
      <c r="BC38" s="637"/>
      <c r="BD38" s="649"/>
      <c r="BE38" s="649"/>
      <c r="BF38" s="682"/>
      <c r="BG38" s="672" t="s">
        <v>269</v>
      </c>
      <c r="BH38" s="673"/>
      <c r="BI38" s="673"/>
      <c r="BJ38" s="673"/>
      <c r="BK38" s="673"/>
      <c r="BL38" s="673"/>
      <c r="BM38" s="673"/>
      <c r="BN38" s="673"/>
      <c r="BO38" s="673"/>
      <c r="BP38" s="673"/>
      <c r="BQ38" s="673"/>
      <c r="BR38" s="673"/>
      <c r="BS38" s="673"/>
      <c r="BT38" s="673"/>
      <c r="BU38" s="674"/>
      <c r="BV38" s="636">
        <v>3532</v>
      </c>
      <c r="BW38" s="637"/>
      <c r="BX38" s="637"/>
      <c r="BY38" s="637"/>
      <c r="BZ38" s="637"/>
      <c r="CA38" s="637"/>
      <c r="CB38" s="683"/>
      <c r="CD38" s="672" t="s">
        <v>270</v>
      </c>
      <c r="CE38" s="673"/>
      <c r="CF38" s="673"/>
      <c r="CG38" s="673"/>
      <c r="CH38" s="673"/>
      <c r="CI38" s="673"/>
      <c r="CJ38" s="673"/>
      <c r="CK38" s="673"/>
      <c r="CL38" s="673"/>
      <c r="CM38" s="673"/>
      <c r="CN38" s="673"/>
      <c r="CO38" s="673"/>
      <c r="CP38" s="673"/>
      <c r="CQ38" s="674"/>
      <c r="CR38" s="636">
        <v>1249117</v>
      </c>
      <c r="CS38" s="637"/>
      <c r="CT38" s="637"/>
      <c r="CU38" s="637"/>
      <c r="CV38" s="637"/>
      <c r="CW38" s="637"/>
      <c r="CX38" s="637"/>
      <c r="CY38" s="638"/>
      <c r="CZ38" s="639">
        <v>10</v>
      </c>
      <c r="DA38" s="651"/>
      <c r="DB38" s="651"/>
      <c r="DC38" s="652"/>
      <c r="DD38" s="642">
        <v>1101227</v>
      </c>
      <c r="DE38" s="637"/>
      <c r="DF38" s="637"/>
      <c r="DG38" s="637"/>
      <c r="DH38" s="637"/>
      <c r="DI38" s="637"/>
      <c r="DJ38" s="637"/>
      <c r="DK38" s="638"/>
      <c r="DL38" s="642">
        <v>558908</v>
      </c>
      <c r="DM38" s="637"/>
      <c r="DN38" s="637"/>
      <c r="DO38" s="637"/>
      <c r="DP38" s="637"/>
      <c r="DQ38" s="637"/>
      <c r="DR38" s="637"/>
      <c r="DS38" s="637"/>
      <c r="DT38" s="637"/>
      <c r="DU38" s="637"/>
      <c r="DV38" s="638"/>
      <c r="DW38" s="639">
        <v>6.9</v>
      </c>
      <c r="DX38" s="651"/>
      <c r="DY38" s="651"/>
      <c r="DZ38" s="651"/>
      <c r="EA38" s="651"/>
      <c r="EB38" s="651"/>
      <c r="EC38" s="675"/>
    </row>
    <row r="39" spans="2:133" ht="11.25" customHeight="1" x14ac:dyDescent="0.2">
      <c r="B39" s="633" t="s">
        <v>271</v>
      </c>
      <c r="C39" s="634"/>
      <c r="D39" s="634"/>
      <c r="E39" s="634"/>
      <c r="F39" s="634"/>
      <c r="G39" s="634"/>
      <c r="H39" s="634"/>
      <c r="I39" s="634"/>
      <c r="J39" s="634"/>
      <c r="K39" s="634"/>
      <c r="L39" s="634"/>
      <c r="M39" s="634"/>
      <c r="N39" s="634"/>
      <c r="O39" s="634"/>
      <c r="P39" s="634"/>
      <c r="Q39" s="635"/>
      <c r="R39" s="636">
        <v>1751000</v>
      </c>
      <c r="S39" s="637"/>
      <c r="T39" s="637"/>
      <c r="U39" s="637"/>
      <c r="V39" s="637"/>
      <c r="W39" s="637"/>
      <c r="X39" s="637"/>
      <c r="Y39" s="638"/>
      <c r="Z39" s="676">
        <v>13</v>
      </c>
      <c r="AA39" s="676"/>
      <c r="AB39" s="676"/>
      <c r="AC39" s="676"/>
      <c r="AD39" s="677" t="s">
        <v>66</v>
      </c>
      <c r="AE39" s="677"/>
      <c r="AF39" s="677"/>
      <c r="AG39" s="677"/>
      <c r="AH39" s="677"/>
      <c r="AI39" s="677"/>
      <c r="AJ39" s="677"/>
      <c r="AK39" s="677"/>
      <c r="AL39" s="639" t="s">
        <v>66</v>
      </c>
      <c r="AM39" s="640"/>
      <c r="AN39" s="640"/>
      <c r="AO39" s="678"/>
      <c r="AQ39" s="679" t="s">
        <v>272</v>
      </c>
      <c r="AR39" s="680"/>
      <c r="AS39" s="680"/>
      <c r="AT39" s="680"/>
      <c r="AU39" s="680"/>
      <c r="AV39" s="680"/>
      <c r="AW39" s="680"/>
      <c r="AX39" s="680"/>
      <c r="AY39" s="681"/>
      <c r="AZ39" s="636">
        <v>20478</v>
      </c>
      <c r="BA39" s="637"/>
      <c r="BB39" s="637"/>
      <c r="BC39" s="637"/>
      <c r="BD39" s="649"/>
      <c r="BE39" s="649"/>
      <c r="BF39" s="682"/>
      <c r="BG39" s="672" t="s">
        <v>273</v>
      </c>
      <c r="BH39" s="673"/>
      <c r="BI39" s="673"/>
      <c r="BJ39" s="673"/>
      <c r="BK39" s="673"/>
      <c r="BL39" s="673"/>
      <c r="BM39" s="673"/>
      <c r="BN39" s="673"/>
      <c r="BO39" s="673"/>
      <c r="BP39" s="673"/>
      <c r="BQ39" s="673"/>
      <c r="BR39" s="673"/>
      <c r="BS39" s="673"/>
      <c r="BT39" s="673"/>
      <c r="BU39" s="674"/>
      <c r="BV39" s="636">
        <v>5931</v>
      </c>
      <c r="BW39" s="637"/>
      <c r="BX39" s="637"/>
      <c r="BY39" s="637"/>
      <c r="BZ39" s="637"/>
      <c r="CA39" s="637"/>
      <c r="CB39" s="683"/>
      <c r="CD39" s="672" t="s">
        <v>274</v>
      </c>
      <c r="CE39" s="673"/>
      <c r="CF39" s="673"/>
      <c r="CG39" s="673"/>
      <c r="CH39" s="673"/>
      <c r="CI39" s="673"/>
      <c r="CJ39" s="673"/>
      <c r="CK39" s="673"/>
      <c r="CL39" s="673"/>
      <c r="CM39" s="673"/>
      <c r="CN39" s="673"/>
      <c r="CO39" s="673"/>
      <c r="CP39" s="673"/>
      <c r="CQ39" s="674"/>
      <c r="CR39" s="636">
        <v>573559</v>
      </c>
      <c r="CS39" s="649"/>
      <c r="CT39" s="649"/>
      <c r="CU39" s="649"/>
      <c r="CV39" s="649"/>
      <c r="CW39" s="649"/>
      <c r="CX39" s="649"/>
      <c r="CY39" s="650"/>
      <c r="CZ39" s="639">
        <v>4.5999999999999996</v>
      </c>
      <c r="DA39" s="651"/>
      <c r="DB39" s="651"/>
      <c r="DC39" s="652"/>
      <c r="DD39" s="642">
        <v>267219</v>
      </c>
      <c r="DE39" s="649"/>
      <c r="DF39" s="649"/>
      <c r="DG39" s="649"/>
      <c r="DH39" s="649"/>
      <c r="DI39" s="649"/>
      <c r="DJ39" s="649"/>
      <c r="DK39" s="650"/>
      <c r="DL39" s="642" t="s">
        <v>66</v>
      </c>
      <c r="DM39" s="649"/>
      <c r="DN39" s="649"/>
      <c r="DO39" s="649"/>
      <c r="DP39" s="649"/>
      <c r="DQ39" s="649"/>
      <c r="DR39" s="649"/>
      <c r="DS39" s="649"/>
      <c r="DT39" s="649"/>
      <c r="DU39" s="649"/>
      <c r="DV39" s="650"/>
      <c r="DW39" s="639" t="s">
        <v>66</v>
      </c>
      <c r="DX39" s="651"/>
      <c r="DY39" s="651"/>
      <c r="DZ39" s="651"/>
      <c r="EA39" s="651"/>
      <c r="EB39" s="651"/>
      <c r="EC39" s="675"/>
    </row>
    <row r="40" spans="2:133" ht="11.25" customHeight="1" x14ac:dyDescent="0.2">
      <c r="B40" s="633" t="s">
        <v>275</v>
      </c>
      <c r="C40" s="634"/>
      <c r="D40" s="634"/>
      <c r="E40" s="634"/>
      <c r="F40" s="634"/>
      <c r="G40" s="634"/>
      <c r="H40" s="634"/>
      <c r="I40" s="634"/>
      <c r="J40" s="634"/>
      <c r="K40" s="634"/>
      <c r="L40" s="634"/>
      <c r="M40" s="634"/>
      <c r="N40" s="634"/>
      <c r="O40" s="634"/>
      <c r="P40" s="634"/>
      <c r="Q40" s="635"/>
      <c r="R40" s="636" t="s">
        <v>66</v>
      </c>
      <c r="S40" s="637"/>
      <c r="T40" s="637"/>
      <c r="U40" s="637"/>
      <c r="V40" s="637"/>
      <c r="W40" s="637"/>
      <c r="X40" s="637"/>
      <c r="Y40" s="638"/>
      <c r="Z40" s="676" t="s">
        <v>66</v>
      </c>
      <c r="AA40" s="676"/>
      <c r="AB40" s="676"/>
      <c r="AC40" s="676"/>
      <c r="AD40" s="677" t="s">
        <v>66</v>
      </c>
      <c r="AE40" s="677"/>
      <c r="AF40" s="677"/>
      <c r="AG40" s="677"/>
      <c r="AH40" s="677"/>
      <c r="AI40" s="677"/>
      <c r="AJ40" s="677"/>
      <c r="AK40" s="677"/>
      <c r="AL40" s="639" t="s">
        <v>66</v>
      </c>
      <c r="AM40" s="640"/>
      <c r="AN40" s="640"/>
      <c r="AO40" s="678"/>
      <c r="AQ40" s="679" t="s">
        <v>276</v>
      </c>
      <c r="AR40" s="680"/>
      <c r="AS40" s="680"/>
      <c r="AT40" s="680"/>
      <c r="AU40" s="680"/>
      <c r="AV40" s="680"/>
      <c r="AW40" s="680"/>
      <c r="AX40" s="680"/>
      <c r="AY40" s="681"/>
      <c r="AZ40" s="636" t="s">
        <v>66</v>
      </c>
      <c r="BA40" s="637"/>
      <c r="BB40" s="637"/>
      <c r="BC40" s="637"/>
      <c r="BD40" s="649"/>
      <c r="BE40" s="649"/>
      <c r="BF40" s="682"/>
      <c r="BG40" s="684" t="s">
        <v>277</v>
      </c>
      <c r="BH40" s="685"/>
      <c r="BI40" s="685"/>
      <c r="BJ40" s="685"/>
      <c r="BK40" s="685"/>
      <c r="BL40" s="91"/>
      <c r="BM40" s="673" t="s">
        <v>278</v>
      </c>
      <c r="BN40" s="673"/>
      <c r="BO40" s="673"/>
      <c r="BP40" s="673"/>
      <c r="BQ40" s="673"/>
      <c r="BR40" s="673"/>
      <c r="BS40" s="673"/>
      <c r="BT40" s="673"/>
      <c r="BU40" s="674"/>
      <c r="BV40" s="636">
        <v>116</v>
      </c>
      <c r="BW40" s="637"/>
      <c r="BX40" s="637"/>
      <c r="BY40" s="637"/>
      <c r="BZ40" s="637"/>
      <c r="CA40" s="637"/>
      <c r="CB40" s="683"/>
      <c r="CD40" s="672" t="s">
        <v>279</v>
      </c>
      <c r="CE40" s="673"/>
      <c r="CF40" s="673"/>
      <c r="CG40" s="673"/>
      <c r="CH40" s="673"/>
      <c r="CI40" s="673"/>
      <c r="CJ40" s="673"/>
      <c r="CK40" s="673"/>
      <c r="CL40" s="673"/>
      <c r="CM40" s="673"/>
      <c r="CN40" s="673"/>
      <c r="CO40" s="673"/>
      <c r="CP40" s="673"/>
      <c r="CQ40" s="674"/>
      <c r="CR40" s="636" t="s">
        <v>66</v>
      </c>
      <c r="CS40" s="637"/>
      <c r="CT40" s="637"/>
      <c r="CU40" s="637"/>
      <c r="CV40" s="637"/>
      <c r="CW40" s="637"/>
      <c r="CX40" s="637"/>
      <c r="CY40" s="638"/>
      <c r="CZ40" s="639" t="s">
        <v>66</v>
      </c>
      <c r="DA40" s="651"/>
      <c r="DB40" s="651"/>
      <c r="DC40" s="652"/>
      <c r="DD40" s="642" t="s">
        <v>66</v>
      </c>
      <c r="DE40" s="637"/>
      <c r="DF40" s="637"/>
      <c r="DG40" s="637"/>
      <c r="DH40" s="637"/>
      <c r="DI40" s="637"/>
      <c r="DJ40" s="637"/>
      <c r="DK40" s="638"/>
      <c r="DL40" s="642" t="s">
        <v>66</v>
      </c>
      <c r="DM40" s="637"/>
      <c r="DN40" s="637"/>
      <c r="DO40" s="637"/>
      <c r="DP40" s="637"/>
      <c r="DQ40" s="637"/>
      <c r="DR40" s="637"/>
      <c r="DS40" s="637"/>
      <c r="DT40" s="637"/>
      <c r="DU40" s="637"/>
      <c r="DV40" s="638"/>
      <c r="DW40" s="639" t="s">
        <v>66</v>
      </c>
      <c r="DX40" s="651"/>
      <c r="DY40" s="651"/>
      <c r="DZ40" s="651"/>
      <c r="EA40" s="651"/>
      <c r="EB40" s="651"/>
      <c r="EC40" s="675"/>
    </row>
    <row r="41" spans="2:133" ht="11.25" customHeight="1" x14ac:dyDescent="0.2">
      <c r="B41" s="633" t="s">
        <v>280</v>
      </c>
      <c r="C41" s="634"/>
      <c r="D41" s="634"/>
      <c r="E41" s="634"/>
      <c r="F41" s="634"/>
      <c r="G41" s="634"/>
      <c r="H41" s="634"/>
      <c r="I41" s="634"/>
      <c r="J41" s="634"/>
      <c r="K41" s="634"/>
      <c r="L41" s="634"/>
      <c r="M41" s="634"/>
      <c r="N41" s="634"/>
      <c r="O41" s="634"/>
      <c r="P41" s="634"/>
      <c r="Q41" s="635"/>
      <c r="R41" s="636">
        <v>427000</v>
      </c>
      <c r="S41" s="637"/>
      <c r="T41" s="637"/>
      <c r="U41" s="637"/>
      <c r="V41" s="637"/>
      <c r="W41" s="637"/>
      <c r="X41" s="637"/>
      <c r="Y41" s="638"/>
      <c r="Z41" s="676">
        <v>3.2</v>
      </c>
      <c r="AA41" s="676"/>
      <c r="AB41" s="676"/>
      <c r="AC41" s="676"/>
      <c r="AD41" s="677" t="s">
        <v>66</v>
      </c>
      <c r="AE41" s="677"/>
      <c r="AF41" s="677"/>
      <c r="AG41" s="677"/>
      <c r="AH41" s="677"/>
      <c r="AI41" s="677"/>
      <c r="AJ41" s="677"/>
      <c r="AK41" s="677"/>
      <c r="AL41" s="639" t="s">
        <v>66</v>
      </c>
      <c r="AM41" s="640"/>
      <c r="AN41" s="640"/>
      <c r="AO41" s="678"/>
      <c r="AQ41" s="679" t="s">
        <v>281</v>
      </c>
      <c r="AR41" s="680"/>
      <c r="AS41" s="680"/>
      <c r="AT41" s="680"/>
      <c r="AU41" s="680"/>
      <c r="AV41" s="680"/>
      <c r="AW41" s="680"/>
      <c r="AX41" s="680"/>
      <c r="AY41" s="681"/>
      <c r="AZ41" s="636">
        <v>173461</v>
      </c>
      <c r="BA41" s="637"/>
      <c r="BB41" s="637"/>
      <c r="BC41" s="637"/>
      <c r="BD41" s="649"/>
      <c r="BE41" s="649"/>
      <c r="BF41" s="682"/>
      <c r="BG41" s="684"/>
      <c r="BH41" s="685"/>
      <c r="BI41" s="685"/>
      <c r="BJ41" s="685"/>
      <c r="BK41" s="685"/>
      <c r="BL41" s="91"/>
      <c r="BM41" s="673" t="s">
        <v>282</v>
      </c>
      <c r="BN41" s="673"/>
      <c r="BO41" s="673"/>
      <c r="BP41" s="673"/>
      <c r="BQ41" s="673"/>
      <c r="BR41" s="673"/>
      <c r="BS41" s="673"/>
      <c r="BT41" s="673"/>
      <c r="BU41" s="674"/>
      <c r="BV41" s="636" t="s">
        <v>66</v>
      </c>
      <c r="BW41" s="637"/>
      <c r="BX41" s="637"/>
      <c r="BY41" s="637"/>
      <c r="BZ41" s="637"/>
      <c r="CA41" s="637"/>
      <c r="CB41" s="683"/>
      <c r="CD41" s="672" t="s">
        <v>283</v>
      </c>
      <c r="CE41" s="673"/>
      <c r="CF41" s="673"/>
      <c r="CG41" s="673"/>
      <c r="CH41" s="673"/>
      <c r="CI41" s="673"/>
      <c r="CJ41" s="673"/>
      <c r="CK41" s="673"/>
      <c r="CL41" s="673"/>
      <c r="CM41" s="673"/>
      <c r="CN41" s="673"/>
      <c r="CO41" s="673"/>
      <c r="CP41" s="673"/>
      <c r="CQ41" s="674"/>
      <c r="CR41" s="636" t="s">
        <v>66</v>
      </c>
      <c r="CS41" s="649"/>
      <c r="CT41" s="649"/>
      <c r="CU41" s="649"/>
      <c r="CV41" s="649"/>
      <c r="CW41" s="649"/>
      <c r="CX41" s="649"/>
      <c r="CY41" s="650"/>
      <c r="CZ41" s="639" t="s">
        <v>66</v>
      </c>
      <c r="DA41" s="651"/>
      <c r="DB41" s="651"/>
      <c r="DC41" s="652"/>
      <c r="DD41" s="642" t="s">
        <v>66</v>
      </c>
      <c r="DE41" s="649"/>
      <c r="DF41" s="649"/>
      <c r="DG41" s="649"/>
      <c r="DH41" s="649"/>
      <c r="DI41" s="649"/>
      <c r="DJ41" s="649"/>
      <c r="DK41" s="650"/>
      <c r="DL41" s="643"/>
      <c r="DM41" s="644"/>
      <c r="DN41" s="644"/>
      <c r="DO41" s="644"/>
      <c r="DP41" s="644"/>
      <c r="DQ41" s="644"/>
      <c r="DR41" s="644"/>
      <c r="DS41" s="644"/>
      <c r="DT41" s="644"/>
      <c r="DU41" s="644"/>
      <c r="DV41" s="645"/>
      <c r="DW41" s="646"/>
      <c r="DX41" s="647"/>
      <c r="DY41" s="647"/>
      <c r="DZ41" s="647"/>
      <c r="EA41" s="647"/>
      <c r="EB41" s="647"/>
      <c r="EC41" s="648"/>
    </row>
    <row r="42" spans="2:133" ht="11.25" customHeight="1" x14ac:dyDescent="0.2">
      <c r="B42" s="617" t="s">
        <v>284</v>
      </c>
      <c r="C42" s="618"/>
      <c r="D42" s="618"/>
      <c r="E42" s="618"/>
      <c r="F42" s="618"/>
      <c r="G42" s="618"/>
      <c r="H42" s="618"/>
      <c r="I42" s="618"/>
      <c r="J42" s="618"/>
      <c r="K42" s="618"/>
      <c r="L42" s="618"/>
      <c r="M42" s="618"/>
      <c r="N42" s="618"/>
      <c r="O42" s="618"/>
      <c r="P42" s="618"/>
      <c r="Q42" s="619"/>
      <c r="R42" s="620">
        <v>13447587</v>
      </c>
      <c r="S42" s="659"/>
      <c r="T42" s="659"/>
      <c r="U42" s="659"/>
      <c r="V42" s="659"/>
      <c r="W42" s="659"/>
      <c r="X42" s="659"/>
      <c r="Y42" s="664"/>
      <c r="Z42" s="665">
        <v>100</v>
      </c>
      <c r="AA42" s="665"/>
      <c r="AB42" s="665"/>
      <c r="AC42" s="665"/>
      <c r="AD42" s="666">
        <v>7682310</v>
      </c>
      <c r="AE42" s="666"/>
      <c r="AF42" s="666"/>
      <c r="AG42" s="666"/>
      <c r="AH42" s="666"/>
      <c r="AI42" s="666"/>
      <c r="AJ42" s="666"/>
      <c r="AK42" s="666"/>
      <c r="AL42" s="623">
        <v>100</v>
      </c>
      <c r="AM42" s="667"/>
      <c r="AN42" s="667"/>
      <c r="AO42" s="668"/>
      <c r="AQ42" s="669" t="s">
        <v>285</v>
      </c>
      <c r="AR42" s="670"/>
      <c r="AS42" s="670"/>
      <c r="AT42" s="670"/>
      <c r="AU42" s="670"/>
      <c r="AV42" s="670"/>
      <c r="AW42" s="670"/>
      <c r="AX42" s="670"/>
      <c r="AY42" s="671"/>
      <c r="AZ42" s="620">
        <v>623807</v>
      </c>
      <c r="BA42" s="659"/>
      <c r="BB42" s="659"/>
      <c r="BC42" s="659"/>
      <c r="BD42" s="621"/>
      <c r="BE42" s="621"/>
      <c r="BF42" s="660"/>
      <c r="BG42" s="686"/>
      <c r="BH42" s="687"/>
      <c r="BI42" s="687"/>
      <c r="BJ42" s="687"/>
      <c r="BK42" s="687"/>
      <c r="BL42" s="92"/>
      <c r="BM42" s="661" t="s">
        <v>286</v>
      </c>
      <c r="BN42" s="661"/>
      <c r="BO42" s="661"/>
      <c r="BP42" s="661"/>
      <c r="BQ42" s="661"/>
      <c r="BR42" s="661"/>
      <c r="BS42" s="661"/>
      <c r="BT42" s="661"/>
      <c r="BU42" s="662"/>
      <c r="BV42" s="620">
        <v>274</v>
      </c>
      <c r="BW42" s="659"/>
      <c r="BX42" s="659"/>
      <c r="BY42" s="659"/>
      <c r="BZ42" s="659"/>
      <c r="CA42" s="659"/>
      <c r="CB42" s="663"/>
      <c r="CD42" s="633" t="s">
        <v>287</v>
      </c>
      <c r="CE42" s="634"/>
      <c r="CF42" s="634"/>
      <c r="CG42" s="634"/>
      <c r="CH42" s="634"/>
      <c r="CI42" s="634"/>
      <c r="CJ42" s="634"/>
      <c r="CK42" s="634"/>
      <c r="CL42" s="634"/>
      <c r="CM42" s="634"/>
      <c r="CN42" s="634"/>
      <c r="CO42" s="634"/>
      <c r="CP42" s="634"/>
      <c r="CQ42" s="635"/>
      <c r="CR42" s="636">
        <v>2113561</v>
      </c>
      <c r="CS42" s="637"/>
      <c r="CT42" s="637"/>
      <c r="CU42" s="637"/>
      <c r="CV42" s="637"/>
      <c r="CW42" s="637"/>
      <c r="CX42" s="637"/>
      <c r="CY42" s="638"/>
      <c r="CZ42" s="639">
        <v>17</v>
      </c>
      <c r="DA42" s="640"/>
      <c r="DB42" s="640"/>
      <c r="DC42" s="641"/>
      <c r="DD42" s="642">
        <v>574922</v>
      </c>
      <c r="DE42" s="637"/>
      <c r="DF42" s="637"/>
      <c r="DG42" s="637"/>
      <c r="DH42" s="637"/>
      <c r="DI42" s="637"/>
      <c r="DJ42" s="637"/>
      <c r="DK42" s="638"/>
      <c r="DL42" s="643"/>
      <c r="DM42" s="644"/>
      <c r="DN42" s="644"/>
      <c r="DO42" s="644"/>
      <c r="DP42" s="644"/>
      <c r="DQ42" s="644"/>
      <c r="DR42" s="644"/>
      <c r="DS42" s="644"/>
      <c r="DT42" s="644"/>
      <c r="DU42" s="644"/>
      <c r="DV42" s="645"/>
      <c r="DW42" s="646"/>
      <c r="DX42" s="647"/>
      <c r="DY42" s="647"/>
      <c r="DZ42" s="647"/>
      <c r="EA42" s="647"/>
      <c r="EB42" s="647"/>
      <c r="EC42" s="648"/>
    </row>
    <row r="43" spans="2:133" ht="11.25" customHeight="1" x14ac:dyDescent="0.2">
      <c r="BV43" s="93"/>
      <c r="BW43" s="93"/>
      <c r="BX43" s="93"/>
      <c r="BY43" s="93"/>
      <c r="BZ43" s="93"/>
      <c r="CA43" s="93"/>
      <c r="CB43" s="93"/>
      <c r="CD43" s="633" t="s">
        <v>288</v>
      </c>
      <c r="CE43" s="634"/>
      <c r="CF43" s="634"/>
      <c r="CG43" s="634"/>
      <c r="CH43" s="634"/>
      <c r="CI43" s="634"/>
      <c r="CJ43" s="634"/>
      <c r="CK43" s="634"/>
      <c r="CL43" s="634"/>
      <c r="CM43" s="634"/>
      <c r="CN43" s="634"/>
      <c r="CO43" s="634"/>
      <c r="CP43" s="634"/>
      <c r="CQ43" s="635"/>
      <c r="CR43" s="636">
        <v>41997</v>
      </c>
      <c r="CS43" s="649"/>
      <c r="CT43" s="649"/>
      <c r="CU43" s="649"/>
      <c r="CV43" s="649"/>
      <c r="CW43" s="649"/>
      <c r="CX43" s="649"/>
      <c r="CY43" s="650"/>
      <c r="CZ43" s="639">
        <v>0.3</v>
      </c>
      <c r="DA43" s="651"/>
      <c r="DB43" s="651"/>
      <c r="DC43" s="652"/>
      <c r="DD43" s="642">
        <v>41997</v>
      </c>
      <c r="DE43" s="649"/>
      <c r="DF43" s="649"/>
      <c r="DG43" s="649"/>
      <c r="DH43" s="649"/>
      <c r="DI43" s="649"/>
      <c r="DJ43" s="649"/>
      <c r="DK43" s="650"/>
      <c r="DL43" s="643"/>
      <c r="DM43" s="644"/>
      <c r="DN43" s="644"/>
      <c r="DO43" s="644"/>
      <c r="DP43" s="644"/>
      <c r="DQ43" s="644"/>
      <c r="DR43" s="644"/>
      <c r="DS43" s="644"/>
      <c r="DT43" s="644"/>
      <c r="DU43" s="644"/>
      <c r="DV43" s="645"/>
      <c r="DW43" s="646"/>
      <c r="DX43" s="647"/>
      <c r="DY43" s="647"/>
      <c r="DZ43" s="647"/>
      <c r="EA43" s="647"/>
      <c r="EB43" s="647"/>
      <c r="EC43" s="648"/>
    </row>
    <row r="44" spans="2:133" ht="11.25" customHeight="1" x14ac:dyDescent="0.2">
      <c r="CD44" s="653" t="s">
        <v>236</v>
      </c>
      <c r="CE44" s="654"/>
      <c r="CF44" s="633" t="s">
        <v>289</v>
      </c>
      <c r="CG44" s="634"/>
      <c r="CH44" s="634"/>
      <c r="CI44" s="634"/>
      <c r="CJ44" s="634"/>
      <c r="CK44" s="634"/>
      <c r="CL44" s="634"/>
      <c r="CM44" s="634"/>
      <c r="CN44" s="634"/>
      <c r="CO44" s="634"/>
      <c r="CP44" s="634"/>
      <c r="CQ44" s="635"/>
      <c r="CR44" s="636">
        <v>2113561</v>
      </c>
      <c r="CS44" s="637"/>
      <c r="CT44" s="637"/>
      <c r="CU44" s="637"/>
      <c r="CV44" s="637"/>
      <c r="CW44" s="637"/>
      <c r="CX44" s="637"/>
      <c r="CY44" s="638"/>
      <c r="CZ44" s="639">
        <v>17</v>
      </c>
      <c r="DA44" s="640"/>
      <c r="DB44" s="640"/>
      <c r="DC44" s="641"/>
      <c r="DD44" s="642">
        <v>574922</v>
      </c>
      <c r="DE44" s="637"/>
      <c r="DF44" s="637"/>
      <c r="DG44" s="637"/>
      <c r="DH44" s="637"/>
      <c r="DI44" s="637"/>
      <c r="DJ44" s="637"/>
      <c r="DK44" s="638"/>
      <c r="DL44" s="643"/>
      <c r="DM44" s="644"/>
      <c r="DN44" s="644"/>
      <c r="DO44" s="644"/>
      <c r="DP44" s="644"/>
      <c r="DQ44" s="644"/>
      <c r="DR44" s="644"/>
      <c r="DS44" s="644"/>
      <c r="DT44" s="644"/>
      <c r="DU44" s="644"/>
      <c r="DV44" s="645"/>
      <c r="DW44" s="646"/>
      <c r="DX44" s="647"/>
      <c r="DY44" s="647"/>
      <c r="DZ44" s="647"/>
      <c r="EA44" s="647"/>
      <c r="EB44" s="647"/>
      <c r="EC44" s="648"/>
    </row>
    <row r="45" spans="2:133" ht="11.25" customHeight="1" x14ac:dyDescent="0.2">
      <c r="CD45" s="655"/>
      <c r="CE45" s="656"/>
      <c r="CF45" s="633" t="s">
        <v>290</v>
      </c>
      <c r="CG45" s="634"/>
      <c r="CH45" s="634"/>
      <c r="CI45" s="634"/>
      <c r="CJ45" s="634"/>
      <c r="CK45" s="634"/>
      <c r="CL45" s="634"/>
      <c r="CM45" s="634"/>
      <c r="CN45" s="634"/>
      <c r="CO45" s="634"/>
      <c r="CP45" s="634"/>
      <c r="CQ45" s="635"/>
      <c r="CR45" s="636">
        <v>416178</v>
      </c>
      <c r="CS45" s="649"/>
      <c r="CT45" s="649"/>
      <c r="CU45" s="649"/>
      <c r="CV45" s="649"/>
      <c r="CW45" s="649"/>
      <c r="CX45" s="649"/>
      <c r="CY45" s="650"/>
      <c r="CZ45" s="639">
        <v>3.3</v>
      </c>
      <c r="DA45" s="651"/>
      <c r="DB45" s="651"/>
      <c r="DC45" s="652"/>
      <c r="DD45" s="642">
        <v>9397</v>
      </c>
      <c r="DE45" s="649"/>
      <c r="DF45" s="649"/>
      <c r="DG45" s="649"/>
      <c r="DH45" s="649"/>
      <c r="DI45" s="649"/>
      <c r="DJ45" s="649"/>
      <c r="DK45" s="650"/>
      <c r="DL45" s="643"/>
      <c r="DM45" s="644"/>
      <c r="DN45" s="644"/>
      <c r="DO45" s="644"/>
      <c r="DP45" s="644"/>
      <c r="DQ45" s="644"/>
      <c r="DR45" s="644"/>
      <c r="DS45" s="644"/>
      <c r="DT45" s="644"/>
      <c r="DU45" s="644"/>
      <c r="DV45" s="645"/>
      <c r="DW45" s="646"/>
      <c r="DX45" s="647"/>
      <c r="DY45" s="647"/>
      <c r="DZ45" s="647"/>
      <c r="EA45" s="647"/>
      <c r="EB45" s="647"/>
      <c r="EC45" s="648"/>
    </row>
    <row r="46" spans="2:133" ht="11.25" customHeight="1" x14ac:dyDescent="0.2">
      <c r="B46" s="85" t="s">
        <v>291</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655"/>
      <c r="CE46" s="656"/>
      <c r="CF46" s="633" t="s">
        <v>292</v>
      </c>
      <c r="CG46" s="634"/>
      <c r="CH46" s="634"/>
      <c r="CI46" s="634"/>
      <c r="CJ46" s="634"/>
      <c r="CK46" s="634"/>
      <c r="CL46" s="634"/>
      <c r="CM46" s="634"/>
      <c r="CN46" s="634"/>
      <c r="CO46" s="634"/>
      <c r="CP46" s="634"/>
      <c r="CQ46" s="635"/>
      <c r="CR46" s="636">
        <v>1682232</v>
      </c>
      <c r="CS46" s="637"/>
      <c r="CT46" s="637"/>
      <c r="CU46" s="637"/>
      <c r="CV46" s="637"/>
      <c r="CW46" s="637"/>
      <c r="CX46" s="637"/>
      <c r="CY46" s="638"/>
      <c r="CZ46" s="639">
        <v>13.5</v>
      </c>
      <c r="DA46" s="640"/>
      <c r="DB46" s="640"/>
      <c r="DC46" s="641"/>
      <c r="DD46" s="642">
        <v>558574</v>
      </c>
      <c r="DE46" s="637"/>
      <c r="DF46" s="637"/>
      <c r="DG46" s="637"/>
      <c r="DH46" s="637"/>
      <c r="DI46" s="637"/>
      <c r="DJ46" s="637"/>
      <c r="DK46" s="638"/>
      <c r="DL46" s="643"/>
      <c r="DM46" s="644"/>
      <c r="DN46" s="644"/>
      <c r="DO46" s="644"/>
      <c r="DP46" s="644"/>
      <c r="DQ46" s="644"/>
      <c r="DR46" s="644"/>
      <c r="DS46" s="644"/>
      <c r="DT46" s="644"/>
      <c r="DU46" s="644"/>
      <c r="DV46" s="645"/>
      <c r="DW46" s="646"/>
      <c r="DX46" s="647"/>
      <c r="DY46" s="647"/>
      <c r="DZ46" s="647"/>
      <c r="EA46" s="647"/>
      <c r="EB46" s="647"/>
      <c r="EC46" s="648"/>
    </row>
    <row r="47" spans="2:133" ht="11.25" customHeight="1" x14ac:dyDescent="0.2">
      <c r="B47" s="95" t="s">
        <v>293</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655"/>
      <c r="CE47" s="656"/>
      <c r="CF47" s="633" t="s">
        <v>294</v>
      </c>
      <c r="CG47" s="634"/>
      <c r="CH47" s="634"/>
      <c r="CI47" s="634"/>
      <c r="CJ47" s="634"/>
      <c r="CK47" s="634"/>
      <c r="CL47" s="634"/>
      <c r="CM47" s="634"/>
      <c r="CN47" s="634"/>
      <c r="CO47" s="634"/>
      <c r="CP47" s="634"/>
      <c r="CQ47" s="635"/>
      <c r="CR47" s="636" t="s">
        <v>66</v>
      </c>
      <c r="CS47" s="649"/>
      <c r="CT47" s="649"/>
      <c r="CU47" s="649"/>
      <c r="CV47" s="649"/>
      <c r="CW47" s="649"/>
      <c r="CX47" s="649"/>
      <c r="CY47" s="650"/>
      <c r="CZ47" s="639" t="s">
        <v>66</v>
      </c>
      <c r="DA47" s="651"/>
      <c r="DB47" s="651"/>
      <c r="DC47" s="652"/>
      <c r="DD47" s="642" t="s">
        <v>66</v>
      </c>
      <c r="DE47" s="649"/>
      <c r="DF47" s="649"/>
      <c r="DG47" s="649"/>
      <c r="DH47" s="649"/>
      <c r="DI47" s="649"/>
      <c r="DJ47" s="649"/>
      <c r="DK47" s="650"/>
      <c r="DL47" s="643"/>
      <c r="DM47" s="644"/>
      <c r="DN47" s="644"/>
      <c r="DO47" s="644"/>
      <c r="DP47" s="644"/>
      <c r="DQ47" s="644"/>
      <c r="DR47" s="644"/>
      <c r="DS47" s="644"/>
      <c r="DT47" s="644"/>
      <c r="DU47" s="644"/>
      <c r="DV47" s="645"/>
      <c r="DW47" s="646"/>
      <c r="DX47" s="647"/>
      <c r="DY47" s="647"/>
      <c r="DZ47" s="647"/>
      <c r="EA47" s="647"/>
      <c r="EB47" s="647"/>
      <c r="EC47" s="648"/>
    </row>
    <row r="48" spans="2:133" ht="10.8" x14ac:dyDescent="0.2">
      <c r="B48" s="96" t="s">
        <v>295</v>
      </c>
      <c r="CD48" s="657"/>
      <c r="CE48" s="658"/>
      <c r="CF48" s="633" t="s">
        <v>296</v>
      </c>
      <c r="CG48" s="634"/>
      <c r="CH48" s="634"/>
      <c r="CI48" s="634"/>
      <c r="CJ48" s="634"/>
      <c r="CK48" s="634"/>
      <c r="CL48" s="634"/>
      <c r="CM48" s="634"/>
      <c r="CN48" s="634"/>
      <c r="CO48" s="634"/>
      <c r="CP48" s="634"/>
      <c r="CQ48" s="635"/>
      <c r="CR48" s="636" t="s">
        <v>66</v>
      </c>
      <c r="CS48" s="637"/>
      <c r="CT48" s="637"/>
      <c r="CU48" s="637"/>
      <c r="CV48" s="637"/>
      <c r="CW48" s="637"/>
      <c r="CX48" s="637"/>
      <c r="CY48" s="638"/>
      <c r="CZ48" s="639" t="s">
        <v>66</v>
      </c>
      <c r="DA48" s="640"/>
      <c r="DB48" s="640"/>
      <c r="DC48" s="641"/>
      <c r="DD48" s="642" t="s">
        <v>66</v>
      </c>
      <c r="DE48" s="637"/>
      <c r="DF48" s="637"/>
      <c r="DG48" s="637"/>
      <c r="DH48" s="637"/>
      <c r="DI48" s="637"/>
      <c r="DJ48" s="637"/>
      <c r="DK48" s="638"/>
      <c r="DL48" s="643"/>
      <c r="DM48" s="644"/>
      <c r="DN48" s="644"/>
      <c r="DO48" s="644"/>
      <c r="DP48" s="644"/>
      <c r="DQ48" s="644"/>
      <c r="DR48" s="644"/>
      <c r="DS48" s="644"/>
      <c r="DT48" s="644"/>
      <c r="DU48" s="644"/>
      <c r="DV48" s="645"/>
      <c r="DW48" s="646"/>
      <c r="DX48" s="647"/>
      <c r="DY48" s="647"/>
      <c r="DZ48" s="647"/>
      <c r="EA48" s="647"/>
      <c r="EB48" s="647"/>
      <c r="EC48" s="648"/>
    </row>
    <row r="49" spans="82:133" ht="11.25" customHeight="1" x14ac:dyDescent="0.2">
      <c r="CD49" s="617" t="s">
        <v>297</v>
      </c>
      <c r="CE49" s="618"/>
      <c r="CF49" s="618"/>
      <c r="CG49" s="618"/>
      <c r="CH49" s="618"/>
      <c r="CI49" s="618"/>
      <c r="CJ49" s="618"/>
      <c r="CK49" s="618"/>
      <c r="CL49" s="618"/>
      <c r="CM49" s="618"/>
      <c r="CN49" s="618"/>
      <c r="CO49" s="618"/>
      <c r="CP49" s="618"/>
      <c r="CQ49" s="619"/>
      <c r="CR49" s="620">
        <v>12446499</v>
      </c>
      <c r="CS49" s="621"/>
      <c r="CT49" s="621"/>
      <c r="CU49" s="621"/>
      <c r="CV49" s="621"/>
      <c r="CW49" s="621"/>
      <c r="CX49" s="621"/>
      <c r="CY49" s="622"/>
      <c r="CZ49" s="623">
        <v>100</v>
      </c>
      <c r="DA49" s="624"/>
      <c r="DB49" s="624"/>
      <c r="DC49" s="625"/>
      <c r="DD49" s="626">
        <v>8623771</v>
      </c>
      <c r="DE49" s="621"/>
      <c r="DF49" s="621"/>
      <c r="DG49" s="621"/>
      <c r="DH49" s="621"/>
      <c r="DI49" s="621"/>
      <c r="DJ49" s="621"/>
      <c r="DK49" s="622"/>
      <c r="DL49" s="627"/>
      <c r="DM49" s="628"/>
      <c r="DN49" s="628"/>
      <c r="DO49" s="628"/>
      <c r="DP49" s="628"/>
      <c r="DQ49" s="628"/>
      <c r="DR49" s="628"/>
      <c r="DS49" s="628"/>
      <c r="DT49" s="628"/>
      <c r="DU49" s="628"/>
      <c r="DV49" s="629"/>
      <c r="DW49" s="630"/>
      <c r="DX49" s="631"/>
      <c r="DY49" s="631"/>
      <c r="DZ49" s="631"/>
      <c r="EA49" s="631"/>
      <c r="EB49" s="631"/>
      <c r="EC49" s="632"/>
    </row>
  </sheetData>
  <sheetProtection algorithmName="SHA-512" hashValue="6pS1sqTV2AuPgtgQWy2oT9pA7PZye3ECvxC+2Bu04iYXD33cJ18Lf6hSuhig8wJ5exg9dcl9dZU2K+Op8sLP6Q==" saltValue="npBcTZQBaj7LKAnbNWNGL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DD42:DK42"/>
    <mergeCell ref="DL42:DV42"/>
    <mergeCell ref="DW42:EC42"/>
    <mergeCell ref="CD43:CQ43"/>
    <mergeCell ref="CR43:CY43"/>
    <mergeCell ref="CZ43:DC43"/>
    <mergeCell ref="DD43:DK43"/>
    <mergeCell ref="DL43:DV43"/>
    <mergeCell ref="DW43:EC43"/>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145" customWidth="1"/>
    <col min="131" max="131" width="1.6640625" style="145" customWidth="1"/>
    <col min="132" max="16384" width="9" style="145" hidden="1"/>
  </cols>
  <sheetData>
    <row r="1" spans="1:131" s="103" customFormat="1" ht="11.25" customHeight="1" thickBot="1" x14ac:dyDescent="0.25">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5">
      <c r="A2" s="104" t="s">
        <v>298</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64" t="s">
        <v>299</v>
      </c>
      <c r="DK2" s="1165"/>
      <c r="DL2" s="1165"/>
      <c r="DM2" s="1165"/>
      <c r="DN2" s="1165"/>
      <c r="DO2" s="1166"/>
      <c r="DP2" s="105"/>
      <c r="DQ2" s="1164" t="s">
        <v>300</v>
      </c>
      <c r="DR2" s="1165"/>
      <c r="DS2" s="1165"/>
      <c r="DT2" s="1165"/>
      <c r="DU2" s="1165"/>
      <c r="DV2" s="1165"/>
      <c r="DW2" s="1165"/>
      <c r="DX2" s="1165"/>
      <c r="DY2" s="1165"/>
      <c r="DZ2" s="1166"/>
      <c r="EA2" s="106"/>
    </row>
    <row r="3" spans="1:131" s="103" customFormat="1" ht="11.25" customHeight="1" x14ac:dyDescent="0.2">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5">
      <c r="A4" s="1114" t="s">
        <v>301</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108"/>
      <c r="BA4" s="108"/>
      <c r="BB4" s="108"/>
      <c r="BC4" s="108"/>
      <c r="BD4" s="108"/>
      <c r="BE4" s="109"/>
      <c r="BF4" s="109"/>
      <c r="BG4" s="109"/>
      <c r="BH4" s="109"/>
      <c r="BI4" s="109"/>
      <c r="BJ4" s="109"/>
      <c r="BK4" s="109"/>
      <c r="BL4" s="109"/>
      <c r="BM4" s="109"/>
      <c r="BN4" s="109"/>
      <c r="BO4" s="109"/>
      <c r="BP4" s="109"/>
      <c r="BQ4" s="108" t="s">
        <v>302</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2">
      <c r="A5" s="1054" t="s">
        <v>303</v>
      </c>
      <c r="B5" s="1055"/>
      <c r="C5" s="1055"/>
      <c r="D5" s="1055"/>
      <c r="E5" s="1055"/>
      <c r="F5" s="1055"/>
      <c r="G5" s="1055"/>
      <c r="H5" s="1055"/>
      <c r="I5" s="1055"/>
      <c r="J5" s="1055"/>
      <c r="K5" s="1055"/>
      <c r="L5" s="1055"/>
      <c r="M5" s="1055"/>
      <c r="N5" s="1055"/>
      <c r="O5" s="1055"/>
      <c r="P5" s="1056"/>
      <c r="Q5" s="1040" t="s">
        <v>304</v>
      </c>
      <c r="R5" s="1041"/>
      <c r="S5" s="1041"/>
      <c r="T5" s="1041"/>
      <c r="U5" s="1042"/>
      <c r="V5" s="1040" t="s">
        <v>305</v>
      </c>
      <c r="W5" s="1041"/>
      <c r="X5" s="1041"/>
      <c r="Y5" s="1041"/>
      <c r="Z5" s="1042"/>
      <c r="AA5" s="1040" t="s">
        <v>306</v>
      </c>
      <c r="AB5" s="1041"/>
      <c r="AC5" s="1041"/>
      <c r="AD5" s="1041"/>
      <c r="AE5" s="1041"/>
      <c r="AF5" s="1167" t="s">
        <v>307</v>
      </c>
      <c r="AG5" s="1041"/>
      <c r="AH5" s="1041"/>
      <c r="AI5" s="1041"/>
      <c r="AJ5" s="1046"/>
      <c r="AK5" s="1041" t="s">
        <v>308</v>
      </c>
      <c r="AL5" s="1041"/>
      <c r="AM5" s="1041"/>
      <c r="AN5" s="1041"/>
      <c r="AO5" s="1042"/>
      <c r="AP5" s="1040" t="s">
        <v>309</v>
      </c>
      <c r="AQ5" s="1041"/>
      <c r="AR5" s="1041"/>
      <c r="AS5" s="1041"/>
      <c r="AT5" s="1042"/>
      <c r="AU5" s="1040" t="s">
        <v>310</v>
      </c>
      <c r="AV5" s="1041"/>
      <c r="AW5" s="1041"/>
      <c r="AX5" s="1041"/>
      <c r="AY5" s="1046"/>
      <c r="AZ5" s="112"/>
      <c r="BA5" s="112"/>
      <c r="BB5" s="112"/>
      <c r="BC5" s="112"/>
      <c r="BD5" s="112"/>
      <c r="BE5" s="113"/>
      <c r="BF5" s="113"/>
      <c r="BG5" s="113"/>
      <c r="BH5" s="113"/>
      <c r="BI5" s="113"/>
      <c r="BJ5" s="113"/>
      <c r="BK5" s="113"/>
      <c r="BL5" s="113"/>
      <c r="BM5" s="113"/>
      <c r="BN5" s="113"/>
      <c r="BO5" s="113"/>
      <c r="BP5" s="113"/>
      <c r="BQ5" s="1054" t="s">
        <v>311</v>
      </c>
      <c r="BR5" s="1055"/>
      <c r="BS5" s="1055"/>
      <c r="BT5" s="1055"/>
      <c r="BU5" s="1055"/>
      <c r="BV5" s="1055"/>
      <c r="BW5" s="1055"/>
      <c r="BX5" s="1055"/>
      <c r="BY5" s="1055"/>
      <c r="BZ5" s="1055"/>
      <c r="CA5" s="1055"/>
      <c r="CB5" s="1055"/>
      <c r="CC5" s="1055"/>
      <c r="CD5" s="1055"/>
      <c r="CE5" s="1055"/>
      <c r="CF5" s="1055"/>
      <c r="CG5" s="1056"/>
      <c r="CH5" s="1040" t="s">
        <v>312</v>
      </c>
      <c r="CI5" s="1041"/>
      <c r="CJ5" s="1041"/>
      <c r="CK5" s="1041"/>
      <c r="CL5" s="1042"/>
      <c r="CM5" s="1040" t="s">
        <v>313</v>
      </c>
      <c r="CN5" s="1041"/>
      <c r="CO5" s="1041"/>
      <c r="CP5" s="1041"/>
      <c r="CQ5" s="1042"/>
      <c r="CR5" s="1040" t="s">
        <v>314</v>
      </c>
      <c r="CS5" s="1041"/>
      <c r="CT5" s="1041"/>
      <c r="CU5" s="1041"/>
      <c r="CV5" s="1042"/>
      <c r="CW5" s="1040" t="s">
        <v>315</v>
      </c>
      <c r="CX5" s="1041"/>
      <c r="CY5" s="1041"/>
      <c r="CZ5" s="1041"/>
      <c r="DA5" s="1042"/>
      <c r="DB5" s="1040" t="s">
        <v>316</v>
      </c>
      <c r="DC5" s="1041"/>
      <c r="DD5" s="1041"/>
      <c r="DE5" s="1041"/>
      <c r="DF5" s="1042"/>
      <c r="DG5" s="1152" t="s">
        <v>317</v>
      </c>
      <c r="DH5" s="1153"/>
      <c r="DI5" s="1153"/>
      <c r="DJ5" s="1153"/>
      <c r="DK5" s="1154"/>
      <c r="DL5" s="1152" t="s">
        <v>318</v>
      </c>
      <c r="DM5" s="1153"/>
      <c r="DN5" s="1153"/>
      <c r="DO5" s="1153"/>
      <c r="DP5" s="1154"/>
      <c r="DQ5" s="1040" t="s">
        <v>319</v>
      </c>
      <c r="DR5" s="1041"/>
      <c r="DS5" s="1041"/>
      <c r="DT5" s="1041"/>
      <c r="DU5" s="1042"/>
      <c r="DV5" s="1040" t="s">
        <v>310</v>
      </c>
      <c r="DW5" s="1041"/>
      <c r="DX5" s="1041"/>
      <c r="DY5" s="1041"/>
      <c r="DZ5" s="1046"/>
      <c r="EA5" s="110"/>
    </row>
    <row r="6" spans="1:131" s="111" customFormat="1" ht="26.25" customHeight="1" thickBot="1" x14ac:dyDescent="0.25">
      <c r="A6" s="1057"/>
      <c r="B6" s="1058"/>
      <c r="C6" s="1058"/>
      <c r="D6" s="1058"/>
      <c r="E6" s="1058"/>
      <c r="F6" s="1058"/>
      <c r="G6" s="1058"/>
      <c r="H6" s="1058"/>
      <c r="I6" s="1058"/>
      <c r="J6" s="1058"/>
      <c r="K6" s="1058"/>
      <c r="L6" s="1058"/>
      <c r="M6" s="1058"/>
      <c r="N6" s="1058"/>
      <c r="O6" s="1058"/>
      <c r="P6" s="1059"/>
      <c r="Q6" s="1043"/>
      <c r="R6" s="1044"/>
      <c r="S6" s="1044"/>
      <c r="T6" s="1044"/>
      <c r="U6" s="1045"/>
      <c r="V6" s="1043"/>
      <c r="W6" s="1044"/>
      <c r="X6" s="1044"/>
      <c r="Y6" s="1044"/>
      <c r="Z6" s="1045"/>
      <c r="AA6" s="1043"/>
      <c r="AB6" s="1044"/>
      <c r="AC6" s="1044"/>
      <c r="AD6" s="1044"/>
      <c r="AE6" s="1044"/>
      <c r="AF6" s="1168"/>
      <c r="AG6" s="1044"/>
      <c r="AH6" s="1044"/>
      <c r="AI6" s="1044"/>
      <c r="AJ6" s="1047"/>
      <c r="AK6" s="1044"/>
      <c r="AL6" s="1044"/>
      <c r="AM6" s="1044"/>
      <c r="AN6" s="1044"/>
      <c r="AO6" s="1045"/>
      <c r="AP6" s="1043"/>
      <c r="AQ6" s="1044"/>
      <c r="AR6" s="1044"/>
      <c r="AS6" s="1044"/>
      <c r="AT6" s="1045"/>
      <c r="AU6" s="1043"/>
      <c r="AV6" s="1044"/>
      <c r="AW6" s="1044"/>
      <c r="AX6" s="1044"/>
      <c r="AY6" s="1047"/>
      <c r="AZ6" s="108"/>
      <c r="BA6" s="108"/>
      <c r="BB6" s="108"/>
      <c r="BC6" s="108"/>
      <c r="BD6" s="108"/>
      <c r="BE6" s="109"/>
      <c r="BF6" s="109"/>
      <c r="BG6" s="109"/>
      <c r="BH6" s="109"/>
      <c r="BI6" s="109"/>
      <c r="BJ6" s="109"/>
      <c r="BK6" s="109"/>
      <c r="BL6" s="109"/>
      <c r="BM6" s="109"/>
      <c r="BN6" s="109"/>
      <c r="BO6" s="109"/>
      <c r="BP6" s="109"/>
      <c r="BQ6" s="1057"/>
      <c r="BR6" s="1058"/>
      <c r="BS6" s="1058"/>
      <c r="BT6" s="1058"/>
      <c r="BU6" s="1058"/>
      <c r="BV6" s="1058"/>
      <c r="BW6" s="1058"/>
      <c r="BX6" s="1058"/>
      <c r="BY6" s="1058"/>
      <c r="BZ6" s="1058"/>
      <c r="CA6" s="1058"/>
      <c r="CB6" s="1058"/>
      <c r="CC6" s="1058"/>
      <c r="CD6" s="1058"/>
      <c r="CE6" s="1058"/>
      <c r="CF6" s="1058"/>
      <c r="CG6" s="1059"/>
      <c r="CH6" s="1043"/>
      <c r="CI6" s="1044"/>
      <c r="CJ6" s="1044"/>
      <c r="CK6" s="1044"/>
      <c r="CL6" s="1045"/>
      <c r="CM6" s="1043"/>
      <c r="CN6" s="1044"/>
      <c r="CO6" s="1044"/>
      <c r="CP6" s="1044"/>
      <c r="CQ6" s="1045"/>
      <c r="CR6" s="1043"/>
      <c r="CS6" s="1044"/>
      <c r="CT6" s="1044"/>
      <c r="CU6" s="1044"/>
      <c r="CV6" s="1045"/>
      <c r="CW6" s="1043"/>
      <c r="CX6" s="1044"/>
      <c r="CY6" s="1044"/>
      <c r="CZ6" s="1044"/>
      <c r="DA6" s="1045"/>
      <c r="DB6" s="1043"/>
      <c r="DC6" s="1044"/>
      <c r="DD6" s="1044"/>
      <c r="DE6" s="1044"/>
      <c r="DF6" s="1045"/>
      <c r="DG6" s="1155"/>
      <c r="DH6" s="1156"/>
      <c r="DI6" s="1156"/>
      <c r="DJ6" s="1156"/>
      <c r="DK6" s="1157"/>
      <c r="DL6" s="1155"/>
      <c r="DM6" s="1156"/>
      <c r="DN6" s="1156"/>
      <c r="DO6" s="1156"/>
      <c r="DP6" s="1157"/>
      <c r="DQ6" s="1043"/>
      <c r="DR6" s="1044"/>
      <c r="DS6" s="1044"/>
      <c r="DT6" s="1044"/>
      <c r="DU6" s="1045"/>
      <c r="DV6" s="1043"/>
      <c r="DW6" s="1044"/>
      <c r="DX6" s="1044"/>
      <c r="DY6" s="1044"/>
      <c r="DZ6" s="1047"/>
      <c r="EA6" s="110"/>
    </row>
    <row r="7" spans="1:131" s="111" customFormat="1" ht="26.25" customHeight="1" thickTop="1" x14ac:dyDescent="0.2">
      <c r="A7" s="114">
        <v>1</v>
      </c>
      <c r="B7" s="1101" t="s">
        <v>320</v>
      </c>
      <c r="C7" s="1102"/>
      <c r="D7" s="1102"/>
      <c r="E7" s="1102"/>
      <c r="F7" s="1102"/>
      <c r="G7" s="1102"/>
      <c r="H7" s="1102"/>
      <c r="I7" s="1102"/>
      <c r="J7" s="1102"/>
      <c r="K7" s="1102"/>
      <c r="L7" s="1102"/>
      <c r="M7" s="1102"/>
      <c r="N7" s="1102"/>
      <c r="O7" s="1102"/>
      <c r="P7" s="1103"/>
      <c r="Q7" s="1158">
        <v>13329</v>
      </c>
      <c r="R7" s="1159"/>
      <c r="S7" s="1159"/>
      <c r="T7" s="1159"/>
      <c r="U7" s="1159"/>
      <c r="V7" s="1159">
        <v>12384</v>
      </c>
      <c r="W7" s="1159"/>
      <c r="X7" s="1159"/>
      <c r="Y7" s="1159"/>
      <c r="Z7" s="1159"/>
      <c r="AA7" s="1159">
        <v>945</v>
      </c>
      <c r="AB7" s="1159"/>
      <c r="AC7" s="1159"/>
      <c r="AD7" s="1159"/>
      <c r="AE7" s="1160"/>
      <c r="AF7" s="1161">
        <v>809</v>
      </c>
      <c r="AG7" s="1162"/>
      <c r="AH7" s="1162"/>
      <c r="AI7" s="1162"/>
      <c r="AJ7" s="1163"/>
      <c r="AK7" s="1145">
        <v>237</v>
      </c>
      <c r="AL7" s="1146"/>
      <c r="AM7" s="1146"/>
      <c r="AN7" s="1146"/>
      <c r="AO7" s="1146"/>
      <c r="AP7" s="1146">
        <v>18542</v>
      </c>
      <c r="AQ7" s="1146"/>
      <c r="AR7" s="1146"/>
      <c r="AS7" s="1146"/>
      <c r="AT7" s="1146"/>
      <c r="AU7" s="1147"/>
      <c r="AV7" s="1147"/>
      <c r="AW7" s="1147"/>
      <c r="AX7" s="1147"/>
      <c r="AY7" s="1148"/>
      <c r="AZ7" s="108"/>
      <c r="BA7" s="108"/>
      <c r="BB7" s="108"/>
      <c r="BC7" s="108"/>
      <c r="BD7" s="108"/>
      <c r="BE7" s="109"/>
      <c r="BF7" s="109"/>
      <c r="BG7" s="109"/>
      <c r="BH7" s="109"/>
      <c r="BI7" s="109"/>
      <c r="BJ7" s="109"/>
      <c r="BK7" s="109"/>
      <c r="BL7" s="109"/>
      <c r="BM7" s="109"/>
      <c r="BN7" s="109"/>
      <c r="BO7" s="109"/>
      <c r="BP7" s="109"/>
      <c r="BQ7" s="115">
        <v>1</v>
      </c>
      <c r="BR7" s="116"/>
      <c r="BS7" s="1149" t="s">
        <v>321</v>
      </c>
      <c r="BT7" s="1150"/>
      <c r="BU7" s="1150"/>
      <c r="BV7" s="1150"/>
      <c r="BW7" s="1150"/>
      <c r="BX7" s="1150"/>
      <c r="BY7" s="1150"/>
      <c r="BZ7" s="1150"/>
      <c r="CA7" s="1150"/>
      <c r="CB7" s="1150"/>
      <c r="CC7" s="1150"/>
      <c r="CD7" s="1150"/>
      <c r="CE7" s="1150"/>
      <c r="CF7" s="1150"/>
      <c r="CG7" s="1151"/>
      <c r="CH7" s="1142">
        <v>1</v>
      </c>
      <c r="CI7" s="1143"/>
      <c r="CJ7" s="1143"/>
      <c r="CK7" s="1143"/>
      <c r="CL7" s="1144"/>
      <c r="CM7" s="1142">
        <v>116</v>
      </c>
      <c r="CN7" s="1143"/>
      <c r="CO7" s="1143"/>
      <c r="CP7" s="1143"/>
      <c r="CQ7" s="1144"/>
      <c r="CR7" s="1142">
        <v>100</v>
      </c>
      <c r="CS7" s="1143"/>
      <c r="CT7" s="1143"/>
      <c r="CU7" s="1143"/>
      <c r="CV7" s="1144"/>
      <c r="CW7" s="1142" t="s">
        <v>322</v>
      </c>
      <c r="CX7" s="1143"/>
      <c r="CY7" s="1143"/>
      <c r="CZ7" s="1143"/>
      <c r="DA7" s="1144"/>
      <c r="DB7" s="1142" t="s">
        <v>322</v>
      </c>
      <c r="DC7" s="1143"/>
      <c r="DD7" s="1143"/>
      <c r="DE7" s="1143"/>
      <c r="DF7" s="1144"/>
      <c r="DG7" s="1142" t="s">
        <v>322</v>
      </c>
      <c r="DH7" s="1143"/>
      <c r="DI7" s="1143"/>
      <c r="DJ7" s="1143"/>
      <c r="DK7" s="1144"/>
      <c r="DL7" s="1142" t="s">
        <v>322</v>
      </c>
      <c r="DM7" s="1143"/>
      <c r="DN7" s="1143"/>
      <c r="DO7" s="1143"/>
      <c r="DP7" s="1144"/>
      <c r="DQ7" s="1142" t="s">
        <v>322</v>
      </c>
      <c r="DR7" s="1143"/>
      <c r="DS7" s="1143"/>
      <c r="DT7" s="1143"/>
      <c r="DU7" s="1144"/>
      <c r="DV7" s="1139"/>
      <c r="DW7" s="1140"/>
      <c r="DX7" s="1140"/>
      <c r="DY7" s="1140"/>
      <c r="DZ7" s="1141"/>
      <c r="EA7" s="110"/>
    </row>
    <row r="8" spans="1:131" s="111" customFormat="1" ht="26.25" customHeight="1" x14ac:dyDescent="0.2">
      <c r="A8" s="117">
        <v>2</v>
      </c>
      <c r="B8" s="1082" t="s">
        <v>323</v>
      </c>
      <c r="C8" s="1083"/>
      <c r="D8" s="1083"/>
      <c r="E8" s="1083"/>
      <c r="F8" s="1083"/>
      <c r="G8" s="1083"/>
      <c r="H8" s="1083"/>
      <c r="I8" s="1083"/>
      <c r="J8" s="1083"/>
      <c r="K8" s="1083"/>
      <c r="L8" s="1083"/>
      <c r="M8" s="1083"/>
      <c r="N8" s="1083"/>
      <c r="O8" s="1083"/>
      <c r="P8" s="1084"/>
      <c r="Q8" s="1094">
        <v>9</v>
      </c>
      <c r="R8" s="1095"/>
      <c r="S8" s="1095"/>
      <c r="T8" s="1095"/>
      <c r="U8" s="1095"/>
      <c r="V8" s="1095">
        <v>8</v>
      </c>
      <c r="W8" s="1095"/>
      <c r="X8" s="1095"/>
      <c r="Y8" s="1095"/>
      <c r="Z8" s="1095"/>
      <c r="AA8" s="1095">
        <v>1</v>
      </c>
      <c r="AB8" s="1095"/>
      <c r="AC8" s="1095"/>
      <c r="AD8" s="1095"/>
      <c r="AE8" s="1096"/>
      <c r="AF8" s="1088">
        <v>1</v>
      </c>
      <c r="AG8" s="1089"/>
      <c r="AH8" s="1089"/>
      <c r="AI8" s="1089"/>
      <c r="AJ8" s="1090"/>
      <c r="AK8" s="1137">
        <v>6</v>
      </c>
      <c r="AL8" s="1138"/>
      <c r="AM8" s="1138"/>
      <c r="AN8" s="1138"/>
      <c r="AO8" s="1138"/>
      <c r="AP8" s="1138">
        <v>34</v>
      </c>
      <c r="AQ8" s="1138"/>
      <c r="AR8" s="1138"/>
      <c r="AS8" s="1138"/>
      <c r="AT8" s="1138"/>
      <c r="AU8" s="1135"/>
      <c r="AV8" s="1135"/>
      <c r="AW8" s="1135"/>
      <c r="AX8" s="1135"/>
      <c r="AY8" s="1136"/>
      <c r="AZ8" s="108"/>
      <c r="BA8" s="108"/>
      <c r="BB8" s="108"/>
      <c r="BC8" s="108"/>
      <c r="BD8" s="108"/>
      <c r="BE8" s="109"/>
      <c r="BF8" s="109"/>
      <c r="BG8" s="109"/>
      <c r="BH8" s="109"/>
      <c r="BI8" s="109"/>
      <c r="BJ8" s="109"/>
      <c r="BK8" s="109"/>
      <c r="BL8" s="109"/>
      <c r="BM8" s="109"/>
      <c r="BN8" s="109"/>
      <c r="BO8" s="109"/>
      <c r="BP8" s="109"/>
      <c r="BQ8" s="118">
        <v>2</v>
      </c>
      <c r="BR8" s="119"/>
      <c r="BS8" s="1067"/>
      <c r="BT8" s="1068"/>
      <c r="BU8" s="1068"/>
      <c r="BV8" s="1068"/>
      <c r="BW8" s="1068"/>
      <c r="BX8" s="1068"/>
      <c r="BY8" s="1068"/>
      <c r="BZ8" s="1068"/>
      <c r="CA8" s="1068"/>
      <c r="CB8" s="1068"/>
      <c r="CC8" s="1068"/>
      <c r="CD8" s="1068"/>
      <c r="CE8" s="1068"/>
      <c r="CF8" s="1068"/>
      <c r="CG8" s="1069"/>
      <c r="CH8" s="1048"/>
      <c r="CI8" s="1049"/>
      <c r="CJ8" s="1049"/>
      <c r="CK8" s="1049"/>
      <c r="CL8" s="1050"/>
      <c r="CM8" s="1048"/>
      <c r="CN8" s="1049"/>
      <c r="CO8" s="1049"/>
      <c r="CP8" s="1049"/>
      <c r="CQ8" s="1050"/>
      <c r="CR8" s="1048"/>
      <c r="CS8" s="1049"/>
      <c r="CT8" s="1049"/>
      <c r="CU8" s="1049"/>
      <c r="CV8" s="1050"/>
      <c r="CW8" s="1048"/>
      <c r="CX8" s="1049"/>
      <c r="CY8" s="1049"/>
      <c r="CZ8" s="1049"/>
      <c r="DA8" s="1050"/>
      <c r="DB8" s="1048"/>
      <c r="DC8" s="1049"/>
      <c r="DD8" s="1049"/>
      <c r="DE8" s="1049"/>
      <c r="DF8" s="1050"/>
      <c r="DG8" s="1048"/>
      <c r="DH8" s="1049"/>
      <c r="DI8" s="1049"/>
      <c r="DJ8" s="1049"/>
      <c r="DK8" s="1050"/>
      <c r="DL8" s="1048"/>
      <c r="DM8" s="1049"/>
      <c r="DN8" s="1049"/>
      <c r="DO8" s="1049"/>
      <c r="DP8" s="1050"/>
      <c r="DQ8" s="1048"/>
      <c r="DR8" s="1049"/>
      <c r="DS8" s="1049"/>
      <c r="DT8" s="1049"/>
      <c r="DU8" s="1050"/>
      <c r="DV8" s="1051"/>
      <c r="DW8" s="1052"/>
      <c r="DX8" s="1052"/>
      <c r="DY8" s="1052"/>
      <c r="DZ8" s="1053"/>
      <c r="EA8" s="110"/>
    </row>
    <row r="9" spans="1:131" s="111" customFormat="1" ht="26.25" customHeight="1" x14ac:dyDescent="0.2">
      <c r="A9" s="117">
        <v>3</v>
      </c>
      <c r="B9" s="1082" t="s">
        <v>324</v>
      </c>
      <c r="C9" s="1083"/>
      <c r="D9" s="1083"/>
      <c r="E9" s="1083"/>
      <c r="F9" s="1083"/>
      <c r="G9" s="1083"/>
      <c r="H9" s="1083"/>
      <c r="I9" s="1083"/>
      <c r="J9" s="1083"/>
      <c r="K9" s="1083"/>
      <c r="L9" s="1083"/>
      <c r="M9" s="1083"/>
      <c r="N9" s="1083"/>
      <c r="O9" s="1083"/>
      <c r="P9" s="1084"/>
      <c r="Q9" s="1094">
        <v>41</v>
      </c>
      <c r="R9" s="1095"/>
      <c r="S9" s="1095"/>
      <c r="T9" s="1095"/>
      <c r="U9" s="1095"/>
      <c r="V9" s="1095">
        <v>36</v>
      </c>
      <c r="W9" s="1095"/>
      <c r="X9" s="1095"/>
      <c r="Y9" s="1095"/>
      <c r="Z9" s="1095"/>
      <c r="AA9" s="1095">
        <v>5</v>
      </c>
      <c r="AB9" s="1095"/>
      <c r="AC9" s="1095"/>
      <c r="AD9" s="1095"/>
      <c r="AE9" s="1096"/>
      <c r="AF9" s="1088">
        <v>5</v>
      </c>
      <c r="AG9" s="1089"/>
      <c r="AH9" s="1089"/>
      <c r="AI9" s="1089"/>
      <c r="AJ9" s="1090"/>
      <c r="AK9" s="1137" t="s">
        <v>325</v>
      </c>
      <c r="AL9" s="1138"/>
      <c r="AM9" s="1138"/>
      <c r="AN9" s="1138"/>
      <c r="AO9" s="1138"/>
      <c r="AP9" s="1138">
        <v>59</v>
      </c>
      <c r="AQ9" s="1138"/>
      <c r="AR9" s="1138"/>
      <c r="AS9" s="1138"/>
      <c r="AT9" s="1138"/>
      <c r="AU9" s="1135"/>
      <c r="AV9" s="1135"/>
      <c r="AW9" s="1135"/>
      <c r="AX9" s="1135"/>
      <c r="AY9" s="1136"/>
      <c r="AZ9" s="108"/>
      <c r="BA9" s="108"/>
      <c r="BB9" s="108"/>
      <c r="BC9" s="108"/>
      <c r="BD9" s="108"/>
      <c r="BE9" s="109"/>
      <c r="BF9" s="109"/>
      <c r="BG9" s="109"/>
      <c r="BH9" s="109"/>
      <c r="BI9" s="109"/>
      <c r="BJ9" s="109"/>
      <c r="BK9" s="109"/>
      <c r="BL9" s="109"/>
      <c r="BM9" s="109"/>
      <c r="BN9" s="109"/>
      <c r="BO9" s="109"/>
      <c r="BP9" s="109"/>
      <c r="BQ9" s="118">
        <v>3</v>
      </c>
      <c r="BR9" s="119"/>
      <c r="BS9" s="1067"/>
      <c r="BT9" s="1068"/>
      <c r="BU9" s="1068"/>
      <c r="BV9" s="1068"/>
      <c r="BW9" s="1068"/>
      <c r="BX9" s="1068"/>
      <c r="BY9" s="1068"/>
      <c r="BZ9" s="1068"/>
      <c r="CA9" s="1068"/>
      <c r="CB9" s="1068"/>
      <c r="CC9" s="1068"/>
      <c r="CD9" s="1068"/>
      <c r="CE9" s="1068"/>
      <c r="CF9" s="1068"/>
      <c r="CG9" s="1069"/>
      <c r="CH9" s="1048"/>
      <c r="CI9" s="1049"/>
      <c r="CJ9" s="1049"/>
      <c r="CK9" s="1049"/>
      <c r="CL9" s="1050"/>
      <c r="CM9" s="1048"/>
      <c r="CN9" s="1049"/>
      <c r="CO9" s="1049"/>
      <c r="CP9" s="1049"/>
      <c r="CQ9" s="1050"/>
      <c r="CR9" s="1048"/>
      <c r="CS9" s="1049"/>
      <c r="CT9" s="1049"/>
      <c r="CU9" s="1049"/>
      <c r="CV9" s="1050"/>
      <c r="CW9" s="1048"/>
      <c r="CX9" s="1049"/>
      <c r="CY9" s="1049"/>
      <c r="CZ9" s="1049"/>
      <c r="DA9" s="1050"/>
      <c r="DB9" s="1048"/>
      <c r="DC9" s="1049"/>
      <c r="DD9" s="1049"/>
      <c r="DE9" s="1049"/>
      <c r="DF9" s="1050"/>
      <c r="DG9" s="1048"/>
      <c r="DH9" s="1049"/>
      <c r="DI9" s="1049"/>
      <c r="DJ9" s="1049"/>
      <c r="DK9" s="1050"/>
      <c r="DL9" s="1048"/>
      <c r="DM9" s="1049"/>
      <c r="DN9" s="1049"/>
      <c r="DO9" s="1049"/>
      <c r="DP9" s="1050"/>
      <c r="DQ9" s="1048"/>
      <c r="DR9" s="1049"/>
      <c r="DS9" s="1049"/>
      <c r="DT9" s="1049"/>
      <c r="DU9" s="1050"/>
      <c r="DV9" s="1051"/>
      <c r="DW9" s="1052"/>
      <c r="DX9" s="1052"/>
      <c r="DY9" s="1052"/>
      <c r="DZ9" s="1053"/>
      <c r="EA9" s="110"/>
    </row>
    <row r="10" spans="1:131" s="111" customFormat="1" ht="26.25" customHeight="1" x14ac:dyDescent="0.2">
      <c r="A10" s="117">
        <v>4</v>
      </c>
      <c r="B10" s="1082" t="s">
        <v>326</v>
      </c>
      <c r="C10" s="1083"/>
      <c r="D10" s="1083"/>
      <c r="E10" s="1083"/>
      <c r="F10" s="1083"/>
      <c r="G10" s="1083"/>
      <c r="H10" s="1083"/>
      <c r="I10" s="1083"/>
      <c r="J10" s="1083"/>
      <c r="K10" s="1083"/>
      <c r="L10" s="1083"/>
      <c r="M10" s="1083"/>
      <c r="N10" s="1083"/>
      <c r="O10" s="1083"/>
      <c r="P10" s="1084"/>
      <c r="Q10" s="1094">
        <v>14</v>
      </c>
      <c r="R10" s="1095"/>
      <c r="S10" s="1095"/>
      <c r="T10" s="1095"/>
      <c r="U10" s="1095"/>
      <c r="V10" s="1095">
        <v>10</v>
      </c>
      <c r="W10" s="1095"/>
      <c r="X10" s="1095"/>
      <c r="Y10" s="1095"/>
      <c r="Z10" s="1095"/>
      <c r="AA10" s="1095">
        <v>4</v>
      </c>
      <c r="AB10" s="1095"/>
      <c r="AC10" s="1095"/>
      <c r="AD10" s="1095"/>
      <c r="AE10" s="1096"/>
      <c r="AF10" s="1088">
        <v>4</v>
      </c>
      <c r="AG10" s="1089"/>
      <c r="AH10" s="1089"/>
      <c r="AI10" s="1089"/>
      <c r="AJ10" s="1090"/>
      <c r="AK10" s="1137">
        <v>6</v>
      </c>
      <c r="AL10" s="1138"/>
      <c r="AM10" s="1138"/>
      <c r="AN10" s="1138"/>
      <c r="AO10" s="1138"/>
      <c r="AP10" s="1138" t="s">
        <v>325</v>
      </c>
      <c r="AQ10" s="1138"/>
      <c r="AR10" s="1138"/>
      <c r="AS10" s="1138"/>
      <c r="AT10" s="1138"/>
      <c r="AU10" s="1135"/>
      <c r="AV10" s="1135"/>
      <c r="AW10" s="1135"/>
      <c r="AX10" s="1135"/>
      <c r="AY10" s="1136"/>
      <c r="AZ10" s="108"/>
      <c r="BA10" s="108"/>
      <c r="BB10" s="108"/>
      <c r="BC10" s="108"/>
      <c r="BD10" s="108"/>
      <c r="BE10" s="109"/>
      <c r="BF10" s="109"/>
      <c r="BG10" s="109"/>
      <c r="BH10" s="109"/>
      <c r="BI10" s="109"/>
      <c r="BJ10" s="109"/>
      <c r="BK10" s="109"/>
      <c r="BL10" s="109"/>
      <c r="BM10" s="109"/>
      <c r="BN10" s="109"/>
      <c r="BO10" s="109"/>
      <c r="BP10" s="109"/>
      <c r="BQ10" s="118">
        <v>4</v>
      </c>
      <c r="BR10" s="119"/>
      <c r="BS10" s="1067"/>
      <c r="BT10" s="1068"/>
      <c r="BU10" s="1068"/>
      <c r="BV10" s="1068"/>
      <c r="BW10" s="1068"/>
      <c r="BX10" s="1068"/>
      <c r="BY10" s="1068"/>
      <c r="BZ10" s="1068"/>
      <c r="CA10" s="1068"/>
      <c r="CB10" s="1068"/>
      <c r="CC10" s="1068"/>
      <c r="CD10" s="1068"/>
      <c r="CE10" s="1068"/>
      <c r="CF10" s="1068"/>
      <c r="CG10" s="1069"/>
      <c r="CH10" s="1048"/>
      <c r="CI10" s="1049"/>
      <c r="CJ10" s="1049"/>
      <c r="CK10" s="1049"/>
      <c r="CL10" s="1050"/>
      <c r="CM10" s="1048"/>
      <c r="CN10" s="1049"/>
      <c r="CO10" s="1049"/>
      <c r="CP10" s="1049"/>
      <c r="CQ10" s="1050"/>
      <c r="CR10" s="1048"/>
      <c r="CS10" s="1049"/>
      <c r="CT10" s="1049"/>
      <c r="CU10" s="1049"/>
      <c r="CV10" s="1050"/>
      <c r="CW10" s="1048"/>
      <c r="CX10" s="1049"/>
      <c r="CY10" s="1049"/>
      <c r="CZ10" s="1049"/>
      <c r="DA10" s="1050"/>
      <c r="DB10" s="1048"/>
      <c r="DC10" s="1049"/>
      <c r="DD10" s="1049"/>
      <c r="DE10" s="1049"/>
      <c r="DF10" s="1050"/>
      <c r="DG10" s="1048"/>
      <c r="DH10" s="1049"/>
      <c r="DI10" s="1049"/>
      <c r="DJ10" s="1049"/>
      <c r="DK10" s="1050"/>
      <c r="DL10" s="1048"/>
      <c r="DM10" s="1049"/>
      <c r="DN10" s="1049"/>
      <c r="DO10" s="1049"/>
      <c r="DP10" s="1050"/>
      <c r="DQ10" s="1048"/>
      <c r="DR10" s="1049"/>
      <c r="DS10" s="1049"/>
      <c r="DT10" s="1049"/>
      <c r="DU10" s="1050"/>
      <c r="DV10" s="1051"/>
      <c r="DW10" s="1052"/>
      <c r="DX10" s="1052"/>
      <c r="DY10" s="1052"/>
      <c r="DZ10" s="1053"/>
      <c r="EA10" s="110"/>
    </row>
    <row r="11" spans="1:131" s="111" customFormat="1" ht="26.25" customHeight="1" x14ac:dyDescent="0.2">
      <c r="A11" s="117">
        <v>5</v>
      </c>
      <c r="B11" s="1082" t="s">
        <v>327</v>
      </c>
      <c r="C11" s="1083"/>
      <c r="D11" s="1083"/>
      <c r="E11" s="1083"/>
      <c r="F11" s="1083"/>
      <c r="G11" s="1083"/>
      <c r="H11" s="1083"/>
      <c r="I11" s="1083"/>
      <c r="J11" s="1083"/>
      <c r="K11" s="1083"/>
      <c r="L11" s="1083"/>
      <c r="M11" s="1083"/>
      <c r="N11" s="1083"/>
      <c r="O11" s="1083"/>
      <c r="P11" s="1084"/>
      <c r="Q11" s="1094">
        <v>15</v>
      </c>
      <c r="R11" s="1095"/>
      <c r="S11" s="1095"/>
      <c r="T11" s="1095"/>
      <c r="U11" s="1095"/>
      <c r="V11" s="1095">
        <v>9</v>
      </c>
      <c r="W11" s="1095"/>
      <c r="X11" s="1095"/>
      <c r="Y11" s="1095"/>
      <c r="Z11" s="1095"/>
      <c r="AA11" s="1095">
        <v>6</v>
      </c>
      <c r="AB11" s="1095"/>
      <c r="AC11" s="1095"/>
      <c r="AD11" s="1095"/>
      <c r="AE11" s="1096"/>
      <c r="AF11" s="1088">
        <v>6</v>
      </c>
      <c r="AG11" s="1089"/>
      <c r="AH11" s="1089"/>
      <c r="AI11" s="1089"/>
      <c r="AJ11" s="1090"/>
      <c r="AK11" s="1137">
        <v>8</v>
      </c>
      <c r="AL11" s="1138"/>
      <c r="AM11" s="1138"/>
      <c r="AN11" s="1138"/>
      <c r="AO11" s="1138"/>
      <c r="AP11" s="1138" t="s">
        <v>325</v>
      </c>
      <c r="AQ11" s="1138"/>
      <c r="AR11" s="1138"/>
      <c r="AS11" s="1138"/>
      <c r="AT11" s="1138"/>
      <c r="AU11" s="1135"/>
      <c r="AV11" s="1135"/>
      <c r="AW11" s="1135"/>
      <c r="AX11" s="1135"/>
      <c r="AY11" s="1136"/>
      <c r="AZ11" s="108"/>
      <c r="BA11" s="108"/>
      <c r="BB11" s="108"/>
      <c r="BC11" s="108"/>
      <c r="BD11" s="108"/>
      <c r="BE11" s="109"/>
      <c r="BF11" s="109"/>
      <c r="BG11" s="109"/>
      <c r="BH11" s="109"/>
      <c r="BI11" s="109"/>
      <c r="BJ11" s="109"/>
      <c r="BK11" s="109"/>
      <c r="BL11" s="109"/>
      <c r="BM11" s="109"/>
      <c r="BN11" s="109"/>
      <c r="BO11" s="109"/>
      <c r="BP11" s="109"/>
      <c r="BQ11" s="118">
        <v>5</v>
      </c>
      <c r="BR11" s="119"/>
      <c r="BS11" s="1067"/>
      <c r="BT11" s="1068"/>
      <c r="BU11" s="1068"/>
      <c r="BV11" s="1068"/>
      <c r="BW11" s="1068"/>
      <c r="BX11" s="1068"/>
      <c r="BY11" s="1068"/>
      <c r="BZ11" s="1068"/>
      <c r="CA11" s="1068"/>
      <c r="CB11" s="1068"/>
      <c r="CC11" s="1068"/>
      <c r="CD11" s="1068"/>
      <c r="CE11" s="1068"/>
      <c r="CF11" s="1068"/>
      <c r="CG11" s="1069"/>
      <c r="CH11" s="1048"/>
      <c r="CI11" s="1049"/>
      <c r="CJ11" s="1049"/>
      <c r="CK11" s="1049"/>
      <c r="CL11" s="1050"/>
      <c r="CM11" s="1048"/>
      <c r="CN11" s="1049"/>
      <c r="CO11" s="1049"/>
      <c r="CP11" s="1049"/>
      <c r="CQ11" s="1050"/>
      <c r="CR11" s="1048"/>
      <c r="CS11" s="1049"/>
      <c r="CT11" s="1049"/>
      <c r="CU11" s="1049"/>
      <c r="CV11" s="1050"/>
      <c r="CW11" s="1048"/>
      <c r="CX11" s="1049"/>
      <c r="CY11" s="1049"/>
      <c r="CZ11" s="1049"/>
      <c r="DA11" s="1050"/>
      <c r="DB11" s="1048"/>
      <c r="DC11" s="1049"/>
      <c r="DD11" s="1049"/>
      <c r="DE11" s="1049"/>
      <c r="DF11" s="1050"/>
      <c r="DG11" s="1048"/>
      <c r="DH11" s="1049"/>
      <c r="DI11" s="1049"/>
      <c r="DJ11" s="1049"/>
      <c r="DK11" s="1050"/>
      <c r="DL11" s="1048"/>
      <c r="DM11" s="1049"/>
      <c r="DN11" s="1049"/>
      <c r="DO11" s="1049"/>
      <c r="DP11" s="1050"/>
      <c r="DQ11" s="1048"/>
      <c r="DR11" s="1049"/>
      <c r="DS11" s="1049"/>
      <c r="DT11" s="1049"/>
      <c r="DU11" s="1050"/>
      <c r="DV11" s="1051"/>
      <c r="DW11" s="1052"/>
      <c r="DX11" s="1052"/>
      <c r="DY11" s="1052"/>
      <c r="DZ11" s="1053"/>
      <c r="EA11" s="110"/>
    </row>
    <row r="12" spans="1:131" s="111" customFormat="1" ht="26.25" customHeight="1" x14ac:dyDescent="0.2">
      <c r="A12" s="117">
        <v>6</v>
      </c>
      <c r="B12" s="1082" t="s">
        <v>328</v>
      </c>
      <c r="C12" s="1083"/>
      <c r="D12" s="1083"/>
      <c r="E12" s="1083"/>
      <c r="F12" s="1083"/>
      <c r="G12" s="1083"/>
      <c r="H12" s="1083"/>
      <c r="I12" s="1083"/>
      <c r="J12" s="1083"/>
      <c r="K12" s="1083"/>
      <c r="L12" s="1083"/>
      <c r="M12" s="1083"/>
      <c r="N12" s="1083"/>
      <c r="O12" s="1083"/>
      <c r="P12" s="1084"/>
      <c r="Q12" s="1094">
        <v>3</v>
      </c>
      <c r="R12" s="1095"/>
      <c r="S12" s="1095"/>
      <c r="T12" s="1095"/>
      <c r="U12" s="1095"/>
      <c r="V12" s="1095">
        <v>1</v>
      </c>
      <c r="W12" s="1095"/>
      <c r="X12" s="1095"/>
      <c r="Y12" s="1095"/>
      <c r="Z12" s="1095"/>
      <c r="AA12" s="1095">
        <v>2</v>
      </c>
      <c r="AB12" s="1095"/>
      <c r="AC12" s="1095"/>
      <c r="AD12" s="1095"/>
      <c r="AE12" s="1096"/>
      <c r="AF12" s="1088">
        <v>2</v>
      </c>
      <c r="AG12" s="1089"/>
      <c r="AH12" s="1089"/>
      <c r="AI12" s="1089"/>
      <c r="AJ12" s="1090"/>
      <c r="AK12" s="1137" t="s">
        <v>325</v>
      </c>
      <c r="AL12" s="1138"/>
      <c r="AM12" s="1138"/>
      <c r="AN12" s="1138"/>
      <c r="AO12" s="1138"/>
      <c r="AP12" s="1138" t="s">
        <v>325</v>
      </c>
      <c r="AQ12" s="1138"/>
      <c r="AR12" s="1138"/>
      <c r="AS12" s="1138"/>
      <c r="AT12" s="1138"/>
      <c r="AU12" s="1135"/>
      <c r="AV12" s="1135"/>
      <c r="AW12" s="1135"/>
      <c r="AX12" s="1135"/>
      <c r="AY12" s="1136"/>
      <c r="AZ12" s="108"/>
      <c r="BA12" s="108"/>
      <c r="BB12" s="108"/>
      <c r="BC12" s="108"/>
      <c r="BD12" s="108"/>
      <c r="BE12" s="109"/>
      <c r="BF12" s="109"/>
      <c r="BG12" s="109"/>
      <c r="BH12" s="109"/>
      <c r="BI12" s="109"/>
      <c r="BJ12" s="109"/>
      <c r="BK12" s="109"/>
      <c r="BL12" s="109"/>
      <c r="BM12" s="109"/>
      <c r="BN12" s="109"/>
      <c r="BO12" s="109"/>
      <c r="BP12" s="109"/>
      <c r="BQ12" s="118">
        <v>6</v>
      </c>
      <c r="BR12" s="119"/>
      <c r="BS12" s="1067"/>
      <c r="BT12" s="1068"/>
      <c r="BU12" s="1068"/>
      <c r="BV12" s="1068"/>
      <c r="BW12" s="1068"/>
      <c r="BX12" s="1068"/>
      <c r="BY12" s="1068"/>
      <c r="BZ12" s="1068"/>
      <c r="CA12" s="1068"/>
      <c r="CB12" s="1068"/>
      <c r="CC12" s="1068"/>
      <c r="CD12" s="1068"/>
      <c r="CE12" s="1068"/>
      <c r="CF12" s="1068"/>
      <c r="CG12" s="1069"/>
      <c r="CH12" s="1048"/>
      <c r="CI12" s="1049"/>
      <c r="CJ12" s="1049"/>
      <c r="CK12" s="1049"/>
      <c r="CL12" s="1050"/>
      <c r="CM12" s="1048"/>
      <c r="CN12" s="1049"/>
      <c r="CO12" s="1049"/>
      <c r="CP12" s="1049"/>
      <c r="CQ12" s="1050"/>
      <c r="CR12" s="1048"/>
      <c r="CS12" s="1049"/>
      <c r="CT12" s="1049"/>
      <c r="CU12" s="1049"/>
      <c r="CV12" s="1050"/>
      <c r="CW12" s="1048"/>
      <c r="CX12" s="1049"/>
      <c r="CY12" s="1049"/>
      <c r="CZ12" s="1049"/>
      <c r="DA12" s="1050"/>
      <c r="DB12" s="1048"/>
      <c r="DC12" s="1049"/>
      <c r="DD12" s="1049"/>
      <c r="DE12" s="1049"/>
      <c r="DF12" s="1050"/>
      <c r="DG12" s="1048"/>
      <c r="DH12" s="1049"/>
      <c r="DI12" s="1049"/>
      <c r="DJ12" s="1049"/>
      <c r="DK12" s="1050"/>
      <c r="DL12" s="1048"/>
      <c r="DM12" s="1049"/>
      <c r="DN12" s="1049"/>
      <c r="DO12" s="1049"/>
      <c r="DP12" s="1050"/>
      <c r="DQ12" s="1048"/>
      <c r="DR12" s="1049"/>
      <c r="DS12" s="1049"/>
      <c r="DT12" s="1049"/>
      <c r="DU12" s="1050"/>
      <c r="DV12" s="1051"/>
      <c r="DW12" s="1052"/>
      <c r="DX12" s="1052"/>
      <c r="DY12" s="1052"/>
      <c r="DZ12" s="1053"/>
      <c r="EA12" s="110"/>
    </row>
    <row r="13" spans="1:131" s="111" customFormat="1" ht="26.25" customHeight="1" x14ac:dyDescent="0.2">
      <c r="A13" s="117">
        <v>7</v>
      </c>
      <c r="B13" s="1082" t="s">
        <v>329</v>
      </c>
      <c r="C13" s="1083"/>
      <c r="D13" s="1083"/>
      <c r="E13" s="1083"/>
      <c r="F13" s="1083"/>
      <c r="G13" s="1083"/>
      <c r="H13" s="1083"/>
      <c r="I13" s="1083"/>
      <c r="J13" s="1083"/>
      <c r="K13" s="1083"/>
      <c r="L13" s="1083"/>
      <c r="M13" s="1083"/>
      <c r="N13" s="1083"/>
      <c r="O13" s="1083"/>
      <c r="P13" s="1084"/>
      <c r="Q13" s="1094">
        <v>30</v>
      </c>
      <c r="R13" s="1095"/>
      <c r="S13" s="1095"/>
      <c r="T13" s="1095"/>
      <c r="U13" s="1095"/>
      <c r="V13" s="1095">
        <v>8</v>
      </c>
      <c r="W13" s="1095"/>
      <c r="X13" s="1095"/>
      <c r="Y13" s="1095"/>
      <c r="Z13" s="1095"/>
      <c r="AA13" s="1095">
        <v>22</v>
      </c>
      <c r="AB13" s="1095"/>
      <c r="AC13" s="1095"/>
      <c r="AD13" s="1095"/>
      <c r="AE13" s="1096"/>
      <c r="AF13" s="1088">
        <v>22</v>
      </c>
      <c r="AG13" s="1089"/>
      <c r="AH13" s="1089"/>
      <c r="AI13" s="1089"/>
      <c r="AJ13" s="1090"/>
      <c r="AK13" s="1137">
        <v>8</v>
      </c>
      <c r="AL13" s="1138"/>
      <c r="AM13" s="1138"/>
      <c r="AN13" s="1138"/>
      <c r="AO13" s="1138"/>
      <c r="AP13" s="1138" t="s">
        <v>325</v>
      </c>
      <c r="AQ13" s="1138"/>
      <c r="AR13" s="1138"/>
      <c r="AS13" s="1138"/>
      <c r="AT13" s="1138"/>
      <c r="AU13" s="1135"/>
      <c r="AV13" s="1135"/>
      <c r="AW13" s="1135"/>
      <c r="AX13" s="1135"/>
      <c r="AY13" s="1136"/>
      <c r="AZ13" s="108"/>
      <c r="BA13" s="108"/>
      <c r="BB13" s="108"/>
      <c r="BC13" s="108"/>
      <c r="BD13" s="108"/>
      <c r="BE13" s="109"/>
      <c r="BF13" s="109"/>
      <c r="BG13" s="109"/>
      <c r="BH13" s="109"/>
      <c r="BI13" s="109"/>
      <c r="BJ13" s="109"/>
      <c r="BK13" s="109"/>
      <c r="BL13" s="109"/>
      <c r="BM13" s="109"/>
      <c r="BN13" s="109"/>
      <c r="BO13" s="109"/>
      <c r="BP13" s="109"/>
      <c r="BQ13" s="118">
        <v>7</v>
      </c>
      <c r="BR13" s="119"/>
      <c r="BS13" s="1067"/>
      <c r="BT13" s="1068"/>
      <c r="BU13" s="1068"/>
      <c r="BV13" s="1068"/>
      <c r="BW13" s="1068"/>
      <c r="BX13" s="1068"/>
      <c r="BY13" s="1068"/>
      <c r="BZ13" s="1068"/>
      <c r="CA13" s="1068"/>
      <c r="CB13" s="1068"/>
      <c r="CC13" s="1068"/>
      <c r="CD13" s="1068"/>
      <c r="CE13" s="1068"/>
      <c r="CF13" s="1068"/>
      <c r="CG13" s="1069"/>
      <c r="CH13" s="1048"/>
      <c r="CI13" s="1049"/>
      <c r="CJ13" s="1049"/>
      <c r="CK13" s="1049"/>
      <c r="CL13" s="1050"/>
      <c r="CM13" s="1048"/>
      <c r="CN13" s="1049"/>
      <c r="CO13" s="1049"/>
      <c r="CP13" s="1049"/>
      <c r="CQ13" s="1050"/>
      <c r="CR13" s="1048"/>
      <c r="CS13" s="1049"/>
      <c r="CT13" s="1049"/>
      <c r="CU13" s="1049"/>
      <c r="CV13" s="1050"/>
      <c r="CW13" s="1048"/>
      <c r="CX13" s="1049"/>
      <c r="CY13" s="1049"/>
      <c r="CZ13" s="1049"/>
      <c r="DA13" s="1050"/>
      <c r="DB13" s="1048"/>
      <c r="DC13" s="1049"/>
      <c r="DD13" s="1049"/>
      <c r="DE13" s="1049"/>
      <c r="DF13" s="1050"/>
      <c r="DG13" s="1048"/>
      <c r="DH13" s="1049"/>
      <c r="DI13" s="1049"/>
      <c r="DJ13" s="1049"/>
      <c r="DK13" s="1050"/>
      <c r="DL13" s="1048"/>
      <c r="DM13" s="1049"/>
      <c r="DN13" s="1049"/>
      <c r="DO13" s="1049"/>
      <c r="DP13" s="1050"/>
      <c r="DQ13" s="1048"/>
      <c r="DR13" s="1049"/>
      <c r="DS13" s="1049"/>
      <c r="DT13" s="1049"/>
      <c r="DU13" s="1050"/>
      <c r="DV13" s="1051"/>
      <c r="DW13" s="1052"/>
      <c r="DX13" s="1052"/>
      <c r="DY13" s="1052"/>
      <c r="DZ13" s="1053"/>
      <c r="EA13" s="110"/>
    </row>
    <row r="14" spans="1:131" s="111" customFormat="1" ht="26.25" customHeight="1" x14ac:dyDescent="0.2">
      <c r="A14" s="117">
        <v>8</v>
      </c>
      <c r="B14" s="1082" t="s">
        <v>330</v>
      </c>
      <c r="C14" s="1083"/>
      <c r="D14" s="1083"/>
      <c r="E14" s="1083"/>
      <c r="F14" s="1083"/>
      <c r="G14" s="1083"/>
      <c r="H14" s="1083"/>
      <c r="I14" s="1083"/>
      <c r="J14" s="1083"/>
      <c r="K14" s="1083"/>
      <c r="L14" s="1083"/>
      <c r="M14" s="1083"/>
      <c r="N14" s="1083"/>
      <c r="O14" s="1083"/>
      <c r="P14" s="1084"/>
      <c r="Q14" s="1094">
        <v>16</v>
      </c>
      <c r="R14" s="1095"/>
      <c r="S14" s="1095"/>
      <c r="T14" s="1095"/>
      <c r="U14" s="1095"/>
      <c r="V14" s="1095">
        <v>7</v>
      </c>
      <c r="W14" s="1095"/>
      <c r="X14" s="1095"/>
      <c r="Y14" s="1095"/>
      <c r="Z14" s="1095"/>
      <c r="AA14" s="1095">
        <v>9</v>
      </c>
      <c r="AB14" s="1095"/>
      <c r="AC14" s="1095"/>
      <c r="AD14" s="1095"/>
      <c r="AE14" s="1096"/>
      <c r="AF14" s="1088">
        <v>9</v>
      </c>
      <c r="AG14" s="1089"/>
      <c r="AH14" s="1089"/>
      <c r="AI14" s="1089"/>
      <c r="AJ14" s="1090"/>
      <c r="AK14" s="1137" t="s">
        <v>325</v>
      </c>
      <c r="AL14" s="1138"/>
      <c r="AM14" s="1138"/>
      <c r="AN14" s="1138"/>
      <c r="AO14" s="1138"/>
      <c r="AP14" s="1138" t="s">
        <v>325</v>
      </c>
      <c r="AQ14" s="1138"/>
      <c r="AR14" s="1138"/>
      <c r="AS14" s="1138"/>
      <c r="AT14" s="1138"/>
      <c r="AU14" s="1135"/>
      <c r="AV14" s="1135"/>
      <c r="AW14" s="1135"/>
      <c r="AX14" s="1135"/>
      <c r="AY14" s="1136"/>
      <c r="AZ14" s="108"/>
      <c r="BA14" s="108"/>
      <c r="BB14" s="108"/>
      <c r="BC14" s="108"/>
      <c r="BD14" s="108"/>
      <c r="BE14" s="109"/>
      <c r="BF14" s="109"/>
      <c r="BG14" s="109"/>
      <c r="BH14" s="109"/>
      <c r="BI14" s="109"/>
      <c r="BJ14" s="109"/>
      <c r="BK14" s="109"/>
      <c r="BL14" s="109"/>
      <c r="BM14" s="109"/>
      <c r="BN14" s="109"/>
      <c r="BO14" s="109"/>
      <c r="BP14" s="109"/>
      <c r="BQ14" s="118">
        <v>8</v>
      </c>
      <c r="BR14" s="119"/>
      <c r="BS14" s="1067"/>
      <c r="BT14" s="1068"/>
      <c r="BU14" s="1068"/>
      <c r="BV14" s="1068"/>
      <c r="BW14" s="1068"/>
      <c r="BX14" s="1068"/>
      <c r="BY14" s="1068"/>
      <c r="BZ14" s="1068"/>
      <c r="CA14" s="1068"/>
      <c r="CB14" s="1068"/>
      <c r="CC14" s="1068"/>
      <c r="CD14" s="1068"/>
      <c r="CE14" s="1068"/>
      <c r="CF14" s="1068"/>
      <c r="CG14" s="1069"/>
      <c r="CH14" s="1048"/>
      <c r="CI14" s="1049"/>
      <c r="CJ14" s="1049"/>
      <c r="CK14" s="1049"/>
      <c r="CL14" s="1050"/>
      <c r="CM14" s="1048"/>
      <c r="CN14" s="1049"/>
      <c r="CO14" s="1049"/>
      <c r="CP14" s="1049"/>
      <c r="CQ14" s="1050"/>
      <c r="CR14" s="1048"/>
      <c r="CS14" s="1049"/>
      <c r="CT14" s="1049"/>
      <c r="CU14" s="1049"/>
      <c r="CV14" s="1050"/>
      <c r="CW14" s="1048"/>
      <c r="CX14" s="1049"/>
      <c r="CY14" s="1049"/>
      <c r="CZ14" s="1049"/>
      <c r="DA14" s="1050"/>
      <c r="DB14" s="1048"/>
      <c r="DC14" s="1049"/>
      <c r="DD14" s="1049"/>
      <c r="DE14" s="1049"/>
      <c r="DF14" s="1050"/>
      <c r="DG14" s="1048"/>
      <c r="DH14" s="1049"/>
      <c r="DI14" s="1049"/>
      <c r="DJ14" s="1049"/>
      <c r="DK14" s="1050"/>
      <c r="DL14" s="1048"/>
      <c r="DM14" s="1049"/>
      <c r="DN14" s="1049"/>
      <c r="DO14" s="1049"/>
      <c r="DP14" s="1050"/>
      <c r="DQ14" s="1048"/>
      <c r="DR14" s="1049"/>
      <c r="DS14" s="1049"/>
      <c r="DT14" s="1049"/>
      <c r="DU14" s="1050"/>
      <c r="DV14" s="1051"/>
      <c r="DW14" s="1052"/>
      <c r="DX14" s="1052"/>
      <c r="DY14" s="1052"/>
      <c r="DZ14" s="1053"/>
      <c r="EA14" s="110"/>
    </row>
    <row r="15" spans="1:131" s="111" customFormat="1" ht="26.25" customHeight="1" x14ac:dyDescent="0.2">
      <c r="A15" s="117">
        <v>9</v>
      </c>
      <c r="B15" s="1082" t="s">
        <v>331</v>
      </c>
      <c r="C15" s="1083"/>
      <c r="D15" s="1083"/>
      <c r="E15" s="1083"/>
      <c r="F15" s="1083"/>
      <c r="G15" s="1083"/>
      <c r="H15" s="1083"/>
      <c r="I15" s="1083"/>
      <c r="J15" s="1083"/>
      <c r="K15" s="1083"/>
      <c r="L15" s="1083"/>
      <c r="M15" s="1083"/>
      <c r="N15" s="1083"/>
      <c r="O15" s="1083"/>
      <c r="P15" s="1084"/>
      <c r="Q15" s="1094">
        <v>9</v>
      </c>
      <c r="R15" s="1095"/>
      <c r="S15" s="1095"/>
      <c r="T15" s="1095"/>
      <c r="U15" s="1095"/>
      <c r="V15" s="1095">
        <v>4</v>
      </c>
      <c r="W15" s="1095"/>
      <c r="X15" s="1095"/>
      <c r="Y15" s="1095"/>
      <c r="Z15" s="1095"/>
      <c r="AA15" s="1095">
        <v>5</v>
      </c>
      <c r="AB15" s="1095"/>
      <c r="AC15" s="1095"/>
      <c r="AD15" s="1095"/>
      <c r="AE15" s="1096"/>
      <c r="AF15" s="1088">
        <v>5</v>
      </c>
      <c r="AG15" s="1089"/>
      <c r="AH15" s="1089"/>
      <c r="AI15" s="1089"/>
      <c r="AJ15" s="1090"/>
      <c r="AK15" s="1137" t="s">
        <v>325</v>
      </c>
      <c r="AL15" s="1138"/>
      <c r="AM15" s="1138"/>
      <c r="AN15" s="1138"/>
      <c r="AO15" s="1138"/>
      <c r="AP15" s="1138" t="s">
        <v>325</v>
      </c>
      <c r="AQ15" s="1138"/>
      <c r="AR15" s="1138"/>
      <c r="AS15" s="1138"/>
      <c r="AT15" s="1138"/>
      <c r="AU15" s="1135"/>
      <c r="AV15" s="1135"/>
      <c r="AW15" s="1135"/>
      <c r="AX15" s="1135"/>
      <c r="AY15" s="1136"/>
      <c r="AZ15" s="108"/>
      <c r="BA15" s="108"/>
      <c r="BB15" s="108"/>
      <c r="BC15" s="108"/>
      <c r="BD15" s="108"/>
      <c r="BE15" s="109"/>
      <c r="BF15" s="109"/>
      <c r="BG15" s="109"/>
      <c r="BH15" s="109"/>
      <c r="BI15" s="109"/>
      <c r="BJ15" s="109"/>
      <c r="BK15" s="109"/>
      <c r="BL15" s="109"/>
      <c r="BM15" s="109"/>
      <c r="BN15" s="109"/>
      <c r="BO15" s="109"/>
      <c r="BP15" s="109"/>
      <c r="BQ15" s="118">
        <v>9</v>
      </c>
      <c r="BR15" s="119"/>
      <c r="BS15" s="1067"/>
      <c r="BT15" s="1068"/>
      <c r="BU15" s="1068"/>
      <c r="BV15" s="1068"/>
      <c r="BW15" s="1068"/>
      <c r="BX15" s="1068"/>
      <c r="BY15" s="1068"/>
      <c r="BZ15" s="1068"/>
      <c r="CA15" s="1068"/>
      <c r="CB15" s="1068"/>
      <c r="CC15" s="1068"/>
      <c r="CD15" s="1068"/>
      <c r="CE15" s="1068"/>
      <c r="CF15" s="1068"/>
      <c r="CG15" s="1069"/>
      <c r="CH15" s="1048"/>
      <c r="CI15" s="1049"/>
      <c r="CJ15" s="1049"/>
      <c r="CK15" s="1049"/>
      <c r="CL15" s="1050"/>
      <c r="CM15" s="1048"/>
      <c r="CN15" s="1049"/>
      <c r="CO15" s="1049"/>
      <c r="CP15" s="1049"/>
      <c r="CQ15" s="1050"/>
      <c r="CR15" s="1048"/>
      <c r="CS15" s="1049"/>
      <c r="CT15" s="1049"/>
      <c r="CU15" s="1049"/>
      <c r="CV15" s="1050"/>
      <c r="CW15" s="1048"/>
      <c r="CX15" s="1049"/>
      <c r="CY15" s="1049"/>
      <c r="CZ15" s="1049"/>
      <c r="DA15" s="1050"/>
      <c r="DB15" s="1048"/>
      <c r="DC15" s="1049"/>
      <c r="DD15" s="1049"/>
      <c r="DE15" s="1049"/>
      <c r="DF15" s="1050"/>
      <c r="DG15" s="1048"/>
      <c r="DH15" s="1049"/>
      <c r="DI15" s="1049"/>
      <c r="DJ15" s="1049"/>
      <c r="DK15" s="1050"/>
      <c r="DL15" s="1048"/>
      <c r="DM15" s="1049"/>
      <c r="DN15" s="1049"/>
      <c r="DO15" s="1049"/>
      <c r="DP15" s="1050"/>
      <c r="DQ15" s="1048"/>
      <c r="DR15" s="1049"/>
      <c r="DS15" s="1049"/>
      <c r="DT15" s="1049"/>
      <c r="DU15" s="1050"/>
      <c r="DV15" s="1051"/>
      <c r="DW15" s="1052"/>
      <c r="DX15" s="1052"/>
      <c r="DY15" s="1052"/>
      <c r="DZ15" s="1053"/>
      <c r="EA15" s="110"/>
    </row>
    <row r="16" spans="1:131" s="111" customFormat="1" ht="26.25" customHeight="1" x14ac:dyDescent="0.2">
      <c r="A16" s="117">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108"/>
      <c r="BA16" s="108"/>
      <c r="BB16" s="108"/>
      <c r="BC16" s="108"/>
      <c r="BD16" s="108"/>
      <c r="BE16" s="109"/>
      <c r="BF16" s="109"/>
      <c r="BG16" s="109"/>
      <c r="BH16" s="109"/>
      <c r="BI16" s="109"/>
      <c r="BJ16" s="109"/>
      <c r="BK16" s="109"/>
      <c r="BL16" s="109"/>
      <c r="BM16" s="109"/>
      <c r="BN16" s="109"/>
      <c r="BO16" s="109"/>
      <c r="BP16" s="109"/>
      <c r="BQ16" s="118">
        <v>10</v>
      </c>
      <c r="BR16" s="119"/>
      <c r="BS16" s="1067"/>
      <c r="BT16" s="1068"/>
      <c r="BU16" s="1068"/>
      <c r="BV16" s="1068"/>
      <c r="BW16" s="1068"/>
      <c r="BX16" s="1068"/>
      <c r="BY16" s="1068"/>
      <c r="BZ16" s="1068"/>
      <c r="CA16" s="1068"/>
      <c r="CB16" s="1068"/>
      <c r="CC16" s="1068"/>
      <c r="CD16" s="1068"/>
      <c r="CE16" s="1068"/>
      <c r="CF16" s="1068"/>
      <c r="CG16" s="1069"/>
      <c r="CH16" s="1048"/>
      <c r="CI16" s="1049"/>
      <c r="CJ16" s="1049"/>
      <c r="CK16" s="1049"/>
      <c r="CL16" s="1050"/>
      <c r="CM16" s="1048"/>
      <c r="CN16" s="1049"/>
      <c r="CO16" s="1049"/>
      <c r="CP16" s="1049"/>
      <c r="CQ16" s="1050"/>
      <c r="CR16" s="1048"/>
      <c r="CS16" s="1049"/>
      <c r="CT16" s="1049"/>
      <c r="CU16" s="1049"/>
      <c r="CV16" s="1050"/>
      <c r="CW16" s="1048"/>
      <c r="CX16" s="1049"/>
      <c r="CY16" s="1049"/>
      <c r="CZ16" s="1049"/>
      <c r="DA16" s="1050"/>
      <c r="DB16" s="1048"/>
      <c r="DC16" s="1049"/>
      <c r="DD16" s="1049"/>
      <c r="DE16" s="1049"/>
      <c r="DF16" s="1050"/>
      <c r="DG16" s="1048"/>
      <c r="DH16" s="1049"/>
      <c r="DI16" s="1049"/>
      <c r="DJ16" s="1049"/>
      <c r="DK16" s="1050"/>
      <c r="DL16" s="1048"/>
      <c r="DM16" s="1049"/>
      <c r="DN16" s="1049"/>
      <c r="DO16" s="1049"/>
      <c r="DP16" s="1050"/>
      <c r="DQ16" s="1048"/>
      <c r="DR16" s="1049"/>
      <c r="DS16" s="1049"/>
      <c r="DT16" s="1049"/>
      <c r="DU16" s="1050"/>
      <c r="DV16" s="1051"/>
      <c r="DW16" s="1052"/>
      <c r="DX16" s="1052"/>
      <c r="DY16" s="1052"/>
      <c r="DZ16" s="1053"/>
      <c r="EA16" s="110"/>
    </row>
    <row r="17" spans="1:131" s="111" customFormat="1" ht="26.25" customHeight="1" x14ac:dyDescent="0.2">
      <c r="A17" s="117">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108"/>
      <c r="BA17" s="108"/>
      <c r="BB17" s="108"/>
      <c r="BC17" s="108"/>
      <c r="BD17" s="108"/>
      <c r="BE17" s="109"/>
      <c r="BF17" s="109"/>
      <c r="BG17" s="109"/>
      <c r="BH17" s="109"/>
      <c r="BI17" s="109"/>
      <c r="BJ17" s="109"/>
      <c r="BK17" s="109"/>
      <c r="BL17" s="109"/>
      <c r="BM17" s="109"/>
      <c r="BN17" s="109"/>
      <c r="BO17" s="109"/>
      <c r="BP17" s="109"/>
      <c r="BQ17" s="118">
        <v>11</v>
      </c>
      <c r="BR17" s="119"/>
      <c r="BS17" s="1067"/>
      <c r="BT17" s="1068"/>
      <c r="BU17" s="1068"/>
      <c r="BV17" s="1068"/>
      <c r="BW17" s="1068"/>
      <c r="BX17" s="1068"/>
      <c r="BY17" s="1068"/>
      <c r="BZ17" s="1068"/>
      <c r="CA17" s="1068"/>
      <c r="CB17" s="1068"/>
      <c r="CC17" s="1068"/>
      <c r="CD17" s="1068"/>
      <c r="CE17" s="1068"/>
      <c r="CF17" s="1068"/>
      <c r="CG17" s="1069"/>
      <c r="CH17" s="1048"/>
      <c r="CI17" s="1049"/>
      <c r="CJ17" s="1049"/>
      <c r="CK17" s="1049"/>
      <c r="CL17" s="1050"/>
      <c r="CM17" s="1048"/>
      <c r="CN17" s="1049"/>
      <c r="CO17" s="1049"/>
      <c r="CP17" s="1049"/>
      <c r="CQ17" s="1050"/>
      <c r="CR17" s="1048"/>
      <c r="CS17" s="1049"/>
      <c r="CT17" s="1049"/>
      <c r="CU17" s="1049"/>
      <c r="CV17" s="1050"/>
      <c r="CW17" s="1048"/>
      <c r="CX17" s="1049"/>
      <c r="CY17" s="1049"/>
      <c r="CZ17" s="1049"/>
      <c r="DA17" s="1050"/>
      <c r="DB17" s="1048"/>
      <c r="DC17" s="1049"/>
      <c r="DD17" s="1049"/>
      <c r="DE17" s="1049"/>
      <c r="DF17" s="1050"/>
      <c r="DG17" s="1048"/>
      <c r="DH17" s="1049"/>
      <c r="DI17" s="1049"/>
      <c r="DJ17" s="1049"/>
      <c r="DK17" s="1050"/>
      <c r="DL17" s="1048"/>
      <c r="DM17" s="1049"/>
      <c r="DN17" s="1049"/>
      <c r="DO17" s="1049"/>
      <c r="DP17" s="1050"/>
      <c r="DQ17" s="1048"/>
      <c r="DR17" s="1049"/>
      <c r="DS17" s="1049"/>
      <c r="DT17" s="1049"/>
      <c r="DU17" s="1050"/>
      <c r="DV17" s="1051"/>
      <c r="DW17" s="1052"/>
      <c r="DX17" s="1052"/>
      <c r="DY17" s="1052"/>
      <c r="DZ17" s="1053"/>
      <c r="EA17" s="110"/>
    </row>
    <row r="18" spans="1:131" s="111" customFormat="1" ht="26.25" customHeight="1" x14ac:dyDescent="0.2">
      <c r="A18" s="117">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108"/>
      <c r="BA18" s="108"/>
      <c r="BB18" s="108"/>
      <c r="BC18" s="108"/>
      <c r="BD18" s="108"/>
      <c r="BE18" s="109"/>
      <c r="BF18" s="109"/>
      <c r="BG18" s="109"/>
      <c r="BH18" s="109"/>
      <c r="BI18" s="109"/>
      <c r="BJ18" s="109"/>
      <c r="BK18" s="109"/>
      <c r="BL18" s="109"/>
      <c r="BM18" s="109"/>
      <c r="BN18" s="109"/>
      <c r="BO18" s="109"/>
      <c r="BP18" s="109"/>
      <c r="BQ18" s="118">
        <v>12</v>
      </c>
      <c r="BR18" s="119"/>
      <c r="BS18" s="1067"/>
      <c r="BT18" s="1068"/>
      <c r="BU18" s="1068"/>
      <c r="BV18" s="1068"/>
      <c r="BW18" s="1068"/>
      <c r="BX18" s="1068"/>
      <c r="BY18" s="1068"/>
      <c r="BZ18" s="1068"/>
      <c r="CA18" s="1068"/>
      <c r="CB18" s="1068"/>
      <c r="CC18" s="1068"/>
      <c r="CD18" s="1068"/>
      <c r="CE18" s="1068"/>
      <c r="CF18" s="1068"/>
      <c r="CG18" s="1069"/>
      <c r="CH18" s="1048"/>
      <c r="CI18" s="1049"/>
      <c r="CJ18" s="1049"/>
      <c r="CK18" s="1049"/>
      <c r="CL18" s="1050"/>
      <c r="CM18" s="1048"/>
      <c r="CN18" s="1049"/>
      <c r="CO18" s="1049"/>
      <c r="CP18" s="1049"/>
      <c r="CQ18" s="1050"/>
      <c r="CR18" s="1048"/>
      <c r="CS18" s="1049"/>
      <c r="CT18" s="1049"/>
      <c r="CU18" s="1049"/>
      <c r="CV18" s="1050"/>
      <c r="CW18" s="1048"/>
      <c r="CX18" s="1049"/>
      <c r="CY18" s="1049"/>
      <c r="CZ18" s="1049"/>
      <c r="DA18" s="1050"/>
      <c r="DB18" s="1048"/>
      <c r="DC18" s="1049"/>
      <c r="DD18" s="1049"/>
      <c r="DE18" s="1049"/>
      <c r="DF18" s="1050"/>
      <c r="DG18" s="1048"/>
      <c r="DH18" s="1049"/>
      <c r="DI18" s="1049"/>
      <c r="DJ18" s="1049"/>
      <c r="DK18" s="1050"/>
      <c r="DL18" s="1048"/>
      <c r="DM18" s="1049"/>
      <c r="DN18" s="1049"/>
      <c r="DO18" s="1049"/>
      <c r="DP18" s="1050"/>
      <c r="DQ18" s="1048"/>
      <c r="DR18" s="1049"/>
      <c r="DS18" s="1049"/>
      <c r="DT18" s="1049"/>
      <c r="DU18" s="1050"/>
      <c r="DV18" s="1051"/>
      <c r="DW18" s="1052"/>
      <c r="DX18" s="1052"/>
      <c r="DY18" s="1052"/>
      <c r="DZ18" s="1053"/>
      <c r="EA18" s="110"/>
    </row>
    <row r="19" spans="1:131" s="111" customFormat="1" ht="26.25" customHeight="1" x14ac:dyDescent="0.2">
      <c r="A19" s="117">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108"/>
      <c r="BA19" s="108"/>
      <c r="BB19" s="108"/>
      <c r="BC19" s="108"/>
      <c r="BD19" s="108"/>
      <c r="BE19" s="109"/>
      <c r="BF19" s="109"/>
      <c r="BG19" s="109"/>
      <c r="BH19" s="109"/>
      <c r="BI19" s="109"/>
      <c r="BJ19" s="109"/>
      <c r="BK19" s="109"/>
      <c r="BL19" s="109"/>
      <c r="BM19" s="109"/>
      <c r="BN19" s="109"/>
      <c r="BO19" s="109"/>
      <c r="BP19" s="109"/>
      <c r="BQ19" s="118">
        <v>13</v>
      </c>
      <c r="BR19" s="119"/>
      <c r="BS19" s="1067"/>
      <c r="BT19" s="1068"/>
      <c r="BU19" s="1068"/>
      <c r="BV19" s="1068"/>
      <c r="BW19" s="1068"/>
      <c r="BX19" s="1068"/>
      <c r="BY19" s="1068"/>
      <c r="BZ19" s="1068"/>
      <c r="CA19" s="1068"/>
      <c r="CB19" s="1068"/>
      <c r="CC19" s="1068"/>
      <c r="CD19" s="1068"/>
      <c r="CE19" s="1068"/>
      <c r="CF19" s="1068"/>
      <c r="CG19" s="1069"/>
      <c r="CH19" s="1048"/>
      <c r="CI19" s="1049"/>
      <c r="CJ19" s="1049"/>
      <c r="CK19" s="1049"/>
      <c r="CL19" s="1050"/>
      <c r="CM19" s="1048"/>
      <c r="CN19" s="1049"/>
      <c r="CO19" s="1049"/>
      <c r="CP19" s="1049"/>
      <c r="CQ19" s="1050"/>
      <c r="CR19" s="1048"/>
      <c r="CS19" s="1049"/>
      <c r="CT19" s="1049"/>
      <c r="CU19" s="1049"/>
      <c r="CV19" s="1050"/>
      <c r="CW19" s="1048"/>
      <c r="CX19" s="1049"/>
      <c r="CY19" s="1049"/>
      <c r="CZ19" s="1049"/>
      <c r="DA19" s="1050"/>
      <c r="DB19" s="1048"/>
      <c r="DC19" s="1049"/>
      <c r="DD19" s="1049"/>
      <c r="DE19" s="1049"/>
      <c r="DF19" s="1050"/>
      <c r="DG19" s="1048"/>
      <c r="DH19" s="1049"/>
      <c r="DI19" s="1049"/>
      <c r="DJ19" s="1049"/>
      <c r="DK19" s="1050"/>
      <c r="DL19" s="1048"/>
      <c r="DM19" s="1049"/>
      <c r="DN19" s="1049"/>
      <c r="DO19" s="1049"/>
      <c r="DP19" s="1050"/>
      <c r="DQ19" s="1048"/>
      <c r="DR19" s="1049"/>
      <c r="DS19" s="1049"/>
      <c r="DT19" s="1049"/>
      <c r="DU19" s="1050"/>
      <c r="DV19" s="1051"/>
      <c r="DW19" s="1052"/>
      <c r="DX19" s="1052"/>
      <c r="DY19" s="1052"/>
      <c r="DZ19" s="1053"/>
      <c r="EA19" s="110"/>
    </row>
    <row r="20" spans="1:131" s="111" customFormat="1" ht="26.25" customHeight="1" x14ac:dyDescent="0.2">
      <c r="A20" s="117">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108"/>
      <c r="BA20" s="108"/>
      <c r="BB20" s="108"/>
      <c r="BC20" s="108"/>
      <c r="BD20" s="108"/>
      <c r="BE20" s="109"/>
      <c r="BF20" s="109"/>
      <c r="BG20" s="109"/>
      <c r="BH20" s="109"/>
      <c r="BI20" s="109"/>
      <c r="BJ20" s="109"/>
      <c r="BK20" s="109"/>
      <c r="BL20" s="109"/>
      <c r="BM20" s="109"/>
      <c r="BN20" s="109"/>
      <c r="BO20" s="109"/>
      <c r="BP20" s="109"/>
      <c r="BQ20" s="118">
        <v>14</v>
      </c>
      <c r="BR20" s="119"/>
      <c r="BS20" s="1067"/>
      <c r="BT20" s="1068"/>
      <c r="BU20" s="1068"/>
      <c r="BV20" s="1068"/>
      <c r="BW20" s="1068"/>
      <c r="BX20" s="1068"/>
      <c r="BY20" s="1068"/>
      <c r="BZ20" s="1068"/>
      <c r="CA20" s="1068"/>
      <c r="CB20" s="1068"/>
      <c r="CC20" s="1068"/>
      <c r="CD20" s="1068"/>
      <c r="CE20" s="1068"/>
      <c r="CF20" s="1068"/>
      <c r="CG20" s="1069"/>
      <c r="CH20" s="1048"/>
      <c r="CI20" s="1049"/>
      <c r="CJ20" s="1049"/>
      <c r="CK20" s="1049"/>
      <c r="CL20" s="1050"/>
      <c r="CM20" s="1048"/>
      <c r="CN20" s="1049"/>
      <c r="CO20" s="1049"/>
      <c r="CP20" s="1049"/>
      <c r="CQ20" s="1050"/>
      <c r="CR20" s="1048"/>
      <c r="CS20" s="1049"/>
      <c r="CT20" s="1049"/>
      <c r="CU20" s="1049"/>
      <c r="CV20" s="1050"/>
      <c r="CW20" s="1048"/>
      <c r="CX20" s="1049"/>
      <c r="CY20" s="1049"/>
      <c r="CZ20" s="1049"/>
      <c r="DA20" s="1050"/>
      <c r="DB20" s="1048"/>
      <c r="DC20" s="1049"/>
      <c r="DD20" s="1049"/>
      <c r="DE20" s="1049"/>
      <c r="DF20" s="1050"/>
      <c r="DG20" s="1048"/>
      <c r="DH20" s="1049"/>
      <c r="DI20" s="1049"/>
      <c r="DJ20" s="1049"/>
      <c r="DK20" s="1050"/>
      <c r="DL20" s="1048"/>
      <c r="DM20" s="1049"/>
      <c r="DN20" s="1049"/>
      <c r="DO20" s="1049"/>
      <c r="DP20" s="1050"/>
      <c r="DQ20" s="1048"/>
      <c r="DR20" s="1049"/>
      <c r="DS20" s="1049"/>
      <c r="DT20" s="1049"/>
      <c r="DU20" s="1050"/>
      <c r="DV20" s="1051"/>
      <c r="DW20" s="1052"/>
      <c r="DX20" s="1052"/>
      <c r="DY20" s="1052"/>
      <c r="DZ20" s="1053"/>
      <c r="EA20" s="110"/>
    </row>
    <row r="21" spans="1:131" s="111" customFormat="1" ht="26.25" customHeight="1" thickBot="1" x14ac:dyDescent="0.25">
      <c r="A21" s="117">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108"/>
      <c r="BA21" s="108"/>
      <c r="BB21" s="108"/>
      <c r="BC21" s="108"/>
      <c r="BD21" s="108"/>
      <c r="BE21" s="109"/>
      <c r="BF21" s="109"/>
      <c r="BG21" s="109"/>
      <c r="BH21" s="109"/>
      <c r="BI21" s="109"/>
      <c r="BJ21" s="109"/>
      <c r="BK21" s="109"/>
      <c r="BL21" s="109"/>
      <c r="BM21" s="109"/>
      <c r="BN21" s="109"/>
      <c r="BO21" s="109"/>
      <c r="BP21" s="109"/>
      <c r="BQ21" s="118">
        <v>15</v>
      </c>
      <c r="BR21" s="119"/>
      <c r="BS21" s="1067"/>
      <c r="BT21" s="1068"/>
      <c r="BU21" s="1068"/>
      <c r="BV21" s="1068"/>
      <c r="BW21" s="1068"/>
      <c r="BX21" s="1068"/>
      <c r="BY21" s="1068"/>
      <c r="BZ21" s="1068"/>
      <c r="CA21" s="1068"/>
      <c r="CB21" s="1068"/>
      <c r="CC21" s="1068"/>
      <c r="CD21" s="1068"/>
      <c r="CE21" s="1068"/>
      <c r="CF21" s="1068"/>
      <c r="CG21" s="1069"/>
      <c r="CH21" s="1048"/>
      <c r="CI21" s="1049"/>
      <c r="CJ21" s="1049"/>
      <c r="CK21" s="1049"/>
      <c r="CL21" s="1050"/>
      <c r="CM21" s="1048"/>
      <c r="CN21" s="1049"/>
      <c r="CO21" s="1049"/>
      <c r="CP21" s="1049"/>
      <c r="CQ21" s="1050"/>
      <c r="CR21" s="1048"/>
      <c r="CS21" s="1049"/>
      <c r="CT21" s="1049"/>
      <c r="CU21" s="1049"/>
      <c r="CV21" s="1050"/>
      <c r="CW21" s="1048"/>
      <c r="CX21" s="1049"/>
      <c r="CY21" s="1049"/>
      <c r="CZ21" s="1049"/>
      <c r="DA21" s="1050"/>
      <c r="DB21" s="1048"/>
      <c r="DC21" s="1049"/>
      <c r="DD21" s="1049"/>
      <c r="DE21" s="1049"/>
      <c r="DF21" s="1050"/>
      <c r="DG21" s="1048"/>
      <c r="DH21" s="1049"/>
      <c r="DI21" s="1049"/>
      <c r="DJ21" s="1049"/>
      <c r="DK21" s="1050"/>
      <c r="DL21" s="1048"/>
      <c r="DM21" s="1049"/>
      <c r="DN21" s="1049"/>
      <c r="DO21" s="1049"/>
      <c r="DP21" s="1050"/>
      <c r="DQ21" s="1048"/>
      <c r="DR21" s="1049"/>
      <c r="DS21" s="1049"/>
      <c r="DT21" s="1049"/>
      <c r="DU21" s="1050"/>
      <c r="DV21" s="1051"/>
      <c r="DW21" s="1052"/>
      <c r="DX21" s="1052"/>
      <c r="DY21" s="1052"/>
      <c r="DZ21" s="1053"/>
      <c r="EA21" s="110"/>
    </row>
    <row r="22" spans="1:131" s="111" customFormat="1" ht="26.25" customHeight="1" x14ac:dyDescent="0.2">
      <c r="A22" s="117">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332</v>
      </c>
      <c r="BA22" s="1080"/>
      <c r="BB22" s="1080"/>
      <c r="BC22" s="1080"/>
      <c r="BD22" s="1081"/>
      <c r="BE22" s="109"/>
      <c r="BF22" s="109"/>
      <c r="BG22" s="109"/>
      <c r="BH22" s="109"/>
      <c r="BI22" s="109"/>
      <c r="BJ22" s="109"/>
      <c r="BK22" s="109"/>
      <c r="BL22" s="109"/>
      <c r="BM22" s="109"/>
      <c r="BN22" s="109"/>
      <c r="BO22" s="109"/>
      <c r="BP22" s="109"/>
      <c r="BQ22" s="118">
        <v>16</v>
      </c>
      <c r="BR22" s="119"/>
      <c r="BS22" s="1067"/>
      <c r="BT22" s="1068"/>
      <c r="BU22" s="1068"/>
      <c r="BV22" s="1068"/>
      <c r="BW22" s="1068"/>
      <c r="BX22" s="1068"/>
      <c r="BY22" s="1068"/>
      <c r="BZ22" s="1068"/>
      <c r="CA22" s="1068"/>
      <c r="CB22" s="1068"/>
      <c r="CC22" s="1068"/>
      <c r="CD22" s="1068"/>
      <c r="CE22" s="1068"/>
      <c r="CF22" s="1068"/>
      <c r="CG22" s="1069"/>
      <c r="CH22" s="1048"/>
      <c r="CI22" s="1049"/>
      <c r="CJ22" s="1049"/>
      <c r="CK22" s="1049"/>
      <c r="CL22" s="1050"/>
      <c r="CM22" s="1048"/>
      <c r="CN22" s="1049"/>
      <c r="CO22" s="1049"/>
      <c r="CP22" s="1049"/>
      <c r="CQ22" s="1050"/>
      <c r="CR22" s="1048"/>
      <c r="CS22" s="1049"/>
      <c r="CT22" s="1049"/>
      <c r="CU22" s="1049"/>
      <c r="CV22" s="1050"/>
      <c r="CW22" s="1048"/>
      <c r="CX22" s="1049"/>
      <c r="CY22" s="1049"/>
      <c r="CZ22" s="1049"/>
      <c r="DA22" s="1050"/>
      <c r="DB22" s="1048"/>
      <c r="DC22" s="1049"/>
      <c r="DD22" s="1049"/>
      <c r="DE22" s="1049"/>
      <c r="DF22" s="1050"/>
      <c r="DG22" s="1048"/>
      <c r="DH22" s="1049"/>
      <c r="DI22" s="1049"/>
      <c r="DJ22" s="1049"/>
      <c r="DK22" s="1050"/>
      <c r="DL22" s="1048"/>
      <c r="DM22" s="1049"/>
      <c r="DN22" s="1049"/>
      <c r="DO22" s="1049"/>
      <c r="DP22" s="1050"/>
      <c r="DQ22" s="1048"/>
      <c r="DR22" s="1049"/>
      <c r="DS22" s="1049"/>
      <c r="DT22" s="1049"/>
      <c r="DU22" s="1050"/>
      <c r="DV22" s="1051"/>
      <c r="DW22" s="1052"/>
      <c r="DX22" s="1052"/>
      <c r="DY22" s="1052"/>
      <c r="DZ22" s="1053"/>
      <c r="EA22" s="110"/>
    </row>
    <row r="23" spans="1:131" s="111" customFormat="1" ht="26.25" customHeight="1" thickBot="1" x14ac:dyDescent="0.25">
      <c r="A23" s="120" t="s">
        <v>333</v>
      </c>
      <c r="B23" s="995" t="s">
        <v>334</v>
      </c>
      <c r="C23" s="996"/>
      <c r="D23" s="996"/>
      <c r="E23" s="996"/>
      <c r="F23" s="996"/>
      <c r="G23" s="996"/>
      <c r="H23" s="996"/>
      <c r="I23" s="996"/>
      <c r="J23" s="996"/>
      <c r="K23" s="996"/>
      <c r="L23" s="996"/>
      <c r="M23" s="996"/>
      <c r="N23" s="996"/>
      <c r="O23" s="996"/>
      <c r="P23" s="997"/>
      <c r="Q23" s="1119">
        <v>13447</v>
      </c>
      <c r="R23" s="1120"/>
      <c r="S23" s="1120"/>
      <c r="T23" s="1120"/>
      <c r="U23" s="1120"/>
      <c r="V23" s="1120">
        <v>12446</v>
      </c>
      <c r="W23" s="1120"/>
      <c r="X23" s="1120"/>
      <c r="Y23" s="1120"/>
      <c r="Z23" s="1120"/>
      <c r="AA23" s="1120">
        <v>1001</v>
      </c>
      <c r="AB23" s="1120"/>
      <c r="AC23" s="1120"/>
      <c r="AD23" s="1120"/>
      <c r="AE23" s="1121"/>
      <c r="AF23" s="1122">
        <v>865</v>
      </c>
      <c r="AG23" s="1120"/>
      <c r="AH23" s="1120"/>
      <c r="AI23" s="1120"/>
      <c r="AJ23" s="1123"/>
      <c r="AK23" s="1124"/>
      <c r="AL23" s="1125"/>
      <c r="AM23" s="1125"/>
      <c r="AN23" s="1125"/>
      <c r="AO23" s="1125"/>
      <c r="AP23" s="1120">
        <v>18635</v>
      </c>
      <c r="AQ23" s="1120"/>
      <c r="AR23" s="1120"/>
      <c r="AS23" s="1120"/>
      <c r="AT23" s="1120"/>
      <c r="AU23" s="1126"/>
      <c r="AV23" s="1126"/>
      <c r="AW23" s="1126"/>
      <c r="AX23" s="1126"/>
      <c r="AY23" s="1127"/>
      <c r="AZ23" s="1116" t="s">
        <v>66</v>
      </c>
      <c r="BA23" s="1117"/>
      <c r="BB23" s="1117"/>
      <c r="BC23" s="1117"/>
      <c r="BD23" s="1118"/>
      <c r="BE23" s="109"/>
      <c r="BF23" s="109"/>
      <c r="BG23" s="109"/>
      <c r="BH23" s="109"/>
      <c r="BI23" s="109"/>
      <c r="BJ23" s="109"/>
      <c r="BK23" s="109"/>
      <c r="BL23" s="109"/>
      <c r="BM23" s="109"/>
      <c r="BN23" s="109"/>
      <c r="BO23" s="109"/>
      <c r="BP23" s="109"/>
      <c r="BQ23" s="118">
        <v>17</v>
      </c>
      <c r="BR23" s="119"/>
      <c r="BS23" s="1067"/>
      <c r="BT23" s="1068"/>
      <c r="BU23" s="1068"/>
      <c r="BV23" s="1068"/>
      <c r="BW23" s="1068"/>
      <c r="BX23" s="1068"/>
      <c r="BY23" s="1068"/>
      <c r="BZ23" s="1068"/>
      <c r="CA23" s="1068"/>
      <c r="CB23" s="1068"/>
      <c r="CC23" s="1068"/>
      <c r="CD23" s="1068"/>
      <c r="CE23" s="1068"/>
      <c r="CF23" s="1068"/>
      <c r="CG23" s="1069"/>
      <c r="CH23" s="1048"/>
      <c r="CI23" s="1049"/>
      <c r="CJ23" s="1049"/>
      <c r="CK23" s="1049"/>
      <c r="CL23" s="1050"/>
      <c r="CM23" s="1048"/>
      <c r="CN23" s="1049"/>
      <c r="CO23" s="1049"/>
      <c r="CP23" s="1049"/>
      <c r="CQ23" s="1050"/>
      <c r="CR23" s="1048"/>
      <c r="CS23" s="1049"/>
      <c r="CT23" s="1049"/>
      <c r="CU23" s="1049"/>
      <c r="CV23" s="1050"/>
      <c r="CW23" s="1048"/>
      <c r="CX23" s="1049"/>
      <c r="CY23" s="1049"/>
      <c r="CZ23" s="1049"/>
      <c r="DA23" s="1050"/>
      <c r="DB23" s="1048"/>
      <c r="DC23" s="1049"/>
      <c r="DD23" s="1049"/>
      <c r="DE23" s="1049"/>
      <c r="DF23" s="1050"/>
      <c r="DG23" s="1048"/>
      <c r="DH23" s="1049"/>
      <c r="DI23" s="1049"/>
      <c r="DJ23" s="1049"/>
      <c r="DK23" s="1050"/>
      <c r="DL23" s="1048"/>
      <c r="DM23" s="1049"/>
      <c r="DN23" s="1049"/>
      <c r="DO23" s="1049"/>
      <c r="DP23" s="1050"/>
      <c r="DQ23" s="1048"/>
      <c r="DR23" s="1049"/>
      <c r="DS23" s="1049"/>
      <c r="DT23" s="1049"/>
      <c r="DU23" s="1050"/>
      <c r="DV23" s="1051"/>
      <c r="DW23" s="1052"/>
      <c r="DX23" s="1052"/>
      <c r="DY23" s="1052"/>
      <c r="DZ23" s="1053"/>
      <c r="EA23" s="110"/>
    </row>
    <row r="24" spans="1:131" s="111" customFormat="1" ht="26.25" customHeight="1" x14ac:dyDescent="0.2">
      <c r="A24" s="1115" t="s">
        <v>335</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108"/>
      <c r="BA24" s="108"/>
      <c r="BB24" s="108"/>
      <c r="BC24" s="108"/>
      <c r="BD24" s="108"/>
      <c r="BE24" s="109"/>
      <c r="BF24" s="109"/>
      <c r="BG24" s="109"/>
      <c r="BH24" s="109"/>
      <c r="BI24" s="109"/>
      <c r="BJ24" s="109"/>
      <c r="BK24" s="109"/>
      <c r="BL24" s="109"/>
      <c r="BM24" s="109"/>
      <c r="BN24" s="109"/>
      <c r="BO24" s="109"/>
      <c r="BP24" s="109"/>
      <c r="BQ24" s="118">
        <v>18</v>
      </c>
      <c r="BR24" s="119"/>
      <c r="BS24" s="1067"/>
      <c r="BT24" s="1068"/>
      <c r="BU24" s="1068"/>
      <c r="BV24" s="1068"/>
      <c r="BW24" s="1068"/>
      <c r="BX24" s="1068"/>
      <c r="BY24" s="1068"/>
      <c r="BZ24" s="1068"/>
      <c r="CA24" s="1068"/>
      <c r="CB24" s="1068"/>
      <c r="CC24" s="1068"/>
      <c r="CD24" s="1068"/>
      <c r="CE24" s="1068"/>
      <c r="CF24" s="1068"/>
      <c r="CG24" s="1069"/>
      <c r="CH24" s="1048"/>
      <c r="CI24" s="1049"/>
      <c r="CJ24" s="1049"/>
      <c r="CK24" s="1049"/>
      <c r="CL24" s="1050"/>
      <c r="CM24" s="1048"/>
      <c r="CN24" s="1049"/>
      <c r="CO24" s="1049"/>
      <c r="CP24" s="1049"/>
      <c r="CQ24" s="1050"/>
      <c r="CR24" s="1048"/>
      <c r="CS24" s="1049"/>
      <c r="CT24" s="1049"/>
      <c r="CU24" s="1049"/>
      <c r="CV24" s="1050"/>
      <c r="CW24" s="1048"/>
      <c r="CX24" s="1049"/>
      <c r="CY24" s="1049"/>
      <c r="CZ24" s="1049"/>
      <c r="DA24" s="1050"/>
      <c r="DB24" s="1048"/>
      <c r="DC24" s="1049"/>
      <c r="DD24" s="1049"/>
      <c r="DE24" s="1049"/>
      <c r="DF24" s="1050"/>
      <c r="DG24" s="1048"/>
      <c r="DH24" s="1049"/>
      <c r="DI24" s="1049"/>
      <c r="DJ24" s="1049"/>
      <c r="DK24" s="1050"/>
      <c r="DL24" s="1048"/>
      <c r="DM24" s="1049"/>
      <c r="DN24" s="1049"/>
      <c r="DO24" s="1049"/>
      <c r="DP24" s="1050"/>
      <c r="DQ24" s="1048"/>
      <c r="DR24" s="1049"/>
      <c r="DS24" s="1049"/>
      <c r="DT24" s="1049"/>
      <c r="DU24" s="1050"/>
      <c r="DV24" s="1051"/>
      <c r="DW24" s="1052"/>
      <c r="DX24" s="1052"/>
      <c r="DY24" s="1052"/>
      <c r="DZ24" s="1053"/>
      <c r="EA24" s="110"/>
    </row>
    <row r="25" spans="1:131" s="103" customFormat="1" ht="26.25" customHeight="1" thickBot="1" x14ac:dyDescent="0.25">
      <c r="A25" s="1114" t="s">
        <v>336</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108"/>
      <c r="BK25" s="108"/>
      <c r="BL25" s="108"/>
      <c r="BM25" s="108"/>
      <c r="BN25" s="108"/>
      <c r="BO25" s="121"/>
      <c r="BP25" s="121"/>
      <c r="BQ25" s="118">
        <v>19</v>
      </c>
      <c r="BR25" s="119"/>
      <c r="BS25" s="1067"/>
      <c r="BT25" s="1068"/>
      <c r="BU25" s="1068"/>
      <c r="BV25" s="1068"/>
      <c r="BW25" s="1068"/>
      <c r="BX25" s="1068"/>
      <c r="BY25" s="1068"/>
      <c r="BZ25" s="1068"/>
      <c r="CA25" s="1068"/>
      <c r="CB25" s="1068"/>
      <c r="CC25" s="1068"/>
      <c r="CD25" s="1068"/>
      <c r="CE25" s="1068"/>
      <c r="CF25" s="1068"/>
      <c r="CG25" s="1069"/>
      <c r="CH25" s="1048"/>
      <c r="CI25" s="1049"/>
      <c r="CJ25" s="1049"/>
      <c r="CK25" s="1049"/>
      <c r="CL25" s="1050"/>
      <c r="CM25" s="1048"/>
      <c r="CN25" s="1049"/>
      <c r="CO25" s="1049"/>
      <c r="CP25" s="1049"/>
      <c r="CQ25" s="1050"/>
      <c r="CR25" s="1048"/>
      <c r="CS25" s="1049"/>
      <c r="CT25" s="1049"/>
      <c r="CU25" s="1049"/>
      <c r="CV25" s="1050"/>
      <c r="CW25" s="1048"/>
      <c r="CX25" s="1049"/>
      <c r="CY25" s="1049"/>
      <c r="CZ25" s="1049"/>
      <c r="DA25" s="1050"/>
      <c r="DB25" s="1048"/>
      <c r="DC25" s="1049"/>
      <c r="DD25" s="1049"/>
      <c r="DE25" s="1049"/>
      <c r="DF25" s="1050"/>
      <c r="DG25" s="1048"/>
      <c r="DH25" s="1049"/>
      <c r="DI25" s="1049"/>
      <c r="DJ25" s="1049"/>
      <c r="DK25" s="1050"/>
      <c r="DL25" s="1048"/>
      <c r="DM25" s="1049"/>
      <c r="DN25" s="1049"/>
      <c r="DO25" s="1049"/>
      <c r="DP25" s="1050"/>
      <c r="DQ25" s="1048"/>
      <c r="DR25" s="1049"/>
      <c r="DS25" s="1049"/>
      <c r="DT25" s="1049"/>
      <c r="DU25" s="1050"/>
      <c r="DV25" s="1051"/>
      <c r="DW25" s="1052"/>
      <c r="DX25" s="1052"/>
      <c r="DY25" s="1052"/>
      <c r="DZ25" s="1053"/>
      <c r="EA25" s="102"/>
    </row>
    <row r="26" spans="1:131" s="103" customFormat="1" ht="26.25" customHeight="1" x14ac:dyDescent="0.2">
      <c r="A26" s="1054" t="s">
        <v>303</v>
      </c>
      <c r="B26" s="1055"/>
      <c r="C26" s="1055"/>
      <c r="D26" s="1055"/>
      <c r="E26" s="1055"/>
      <c r="F26" s="1055"/>
      <c r="G26" s="1055"/>
      <c r="H26" s="1055"/>
      <c r="I26" s="1055"/>
      <c r="J26" s="1055"/>
      <c r="K26" s="1055"/>
      <c r="L26" s="1055"/>
      <c r="M26" s="1055"/>
      <c r="N26" s="1055"/>
      <c r="O26" s="1055"/>
      <c r="P26" s="1056"/>
      <c r="Q26" s="1040" t="s">
        <v>337</v>
      </c>
      <c r="R26" s="1041"/>
      <c r="S26" s="1041"/>
      <c r="T26" s="1041"/>
      <c r="U26" s="1042"/>
      <c r="V26" s="1040" t="s">
        <v>338</v>
      </c>
      <c r="W26" s="1041"/>
      <c r="X26" s="1041"/>
      <c r="Y26" s="1041"/>
      <c r="Z26" s="1042"/>
      <c r="AA26" s="1040" t="s">
        <v>339</v>
      </c>
      <c r="AB26" s="1041"/>
      <c r="AC26" s="1041"/>
      <c r="AD26" s="1041"/>
      <c r="AE26" s="1041"/>
      <c r="AF26" s="1110" t="s">
        <v>340</v>
      </c>
      <c r="AG26" s="1061"/>
      <c r="AH26" s="1061"/>
      <c r="AI26" s="1061"/>
      <c r="AJ26" s="1111"/>
      <c r="AK26" s="1041" t="s">
        <v>341</v>
      </c>
      <c r="AL26" s="1041"/>
      <c r="AM26" s="1041"/>
      <c r="AN26" s="1041"/>
      <c r="AO26" s="1042"/>
      <c r="AP26" s="1040" t="s">
        <v>342</v>
      </c>
      <c r="AQ26" s="1041"/>
      <c r="AR26" s="1041"/>
      <c r="AS26" s="1041"/>
      <c r="AT26" s="1042"/>
      <c r="AU26" s="1040" t="s">
        <v>343</v>
      </c>
      <c r="AV26" s="1041"/>
      <c r="AW26" s="1041"/>
      <c r="AX26" s="1041"/>
      <c r="AY26" s="1042"/>
      <c r="AZ26" s="1040" t="s">
        <v>344</v>
      </c>
      <c r="BA26" s="1041"/>
      <c r="BB26" s="1041"/>
      <c r="BC26" s="1041"/>
      <c r="BD26" s="1042"/>
      <c r="BE26" s="1040" t="s">
        <v>310</v>
      </c>
      <c r="BF26" s="1041"/>
      <c r="BG26" s="1041"/>
      <c r="BH26" s="1041"/>
      <c r="BI26" s="1046"/>
      <c r="BJ26" s="108"/>
      <c r="BK26" s="108"/>
      <c r="BL26" s="108"/>
      <c r="BM26" s="108"/>
      <c r="BN26" s="108"/>
      <c r="BO26" s="121"/>
      <c r="BP26" s="121"/>
      <c r="BQ26" s="118">
        <v>20</v>
      </c>
      <c r="BR26" s="119"/>
      <c r="BS26" s="1067"/>
      <c r="BT26" s="1068"/>
      <c r="BU26" s="1068"/>
      <c r="BV26" s="1068"/>
      <c r="BW26" s="1068"/>
      <c r="BX26" s="1068"/>
      <c r="BY26" s="1068"/>
      <c r="BZ26" s="1068"/>
      <c r="CA26" s="1068"/>
      <c r="CB26" s="1068"/>
      <c r="CC26" s="1068"/>
      <c r="CD26" s="1068"/>
      <c r="CE26" s="1068"/>
      <c r="CF26" s="1068"/>
      <c r="CG26" s="1069"/>
      <c r="CH26" s="1048"/>
      <c r="CI26" s="1049"/>
      <c r="CJ26" s="1049"/>
      <c r="CK26" s="1049"/>
      <c r="CL26" s="1050"/>
      <c r="CM26" s="1048"/>
      <c r="CN26" s="1049"/>
      <c r="CO26" s="1049"/>
      <c r="CP26" s="1049"/>
      <c r="CQ26" s="1050"/>
      <c r="CR26" s="1048"/>
      <c r="CS26" s="1049"/>
      <c r="CT26" s="1049"/>
      <c r="CU26" s="1049"/>
      <c r="CV26" s="1050"/>
      <c r="CW26" s="1048"/>
      <c r="CX26" s="1049"/>
      <c r="CY26" s="1049"/>
      <c r="CZ26" s="1049"/>
      <c r="DA26" s="1050"/>
      <c r="DB26" s="1048"/>
      <c r="DC26" s="1049"/>
      <c r="DD26" s="1049"/>
      <c r="DE26" s="1049"/>
      <c r="DF26" s="1050"/>
      <c r="DG26" s="1048"/>
      <c r="DH26" s="1049"/>
      <c r="DI26" s="1049"/>
      <c r="DJ26" s="1049"/>
      <c r="DK26" s="1050"/>
      <c r="DL26" s="1048"/>
      <c r="DM26" s="1049"/>
      <c r="DN26" s="1049"/>
      <c r="DO26" s="1049"/>
      <c r="DP26" s="1050"/>
      <c r="DQ26" s="1048"/>
      <c r="DR26" s="1049"/>
      <c r="DS26" s="1049"/>
      <c r="DT26" s="1049"/>
      <c r="DU26" s="1050"/>
      <c r="DV26" s="1051"/>
      <c r="DW26" s="1052"/>
      <c r="DX26" s="1052"/>
      <c r="DY26" s="1052"/>
      <c r="DZ26" s="1053"/>
      <c r="EA26" s="102"/>
    </row>
    <row r="27" spans="1:131" s="103" customFormat="1" ht="26.25" customHeight="1" thickBot="1" x14ac:dyDescent="0.25">
      <c r="A27" s="1057"/>
      <c r="B27" s="1058"/>
      <c r="C27" s="1058"/>
      <c r="D27" s="1058"/>
      <c r="E27" s="1058"/>
      <c r="F27" s="1058"/>
      <c r="G27" s="1058"/>
      <c r="H27" s="1058"/>
      <c r="I27" s="1058"/>
      <c r="J27" s="1058"/>
      <c r="K27" s="1058"/>
      <c r="L27" s="1058"/>
      <c r="M27" s="1058"/>
      <c r="N27" s="1058"/>
      <c r="O27" s="1058"/>
      <c r="P27" s="1059"/>
      <c r="Q27" s="1043"/>
      <c r="R27" s="1044"/>
      <c r="S27" s="1044"/>
      <c r="T27" s="1044"/>
      <c r="U27" s="1045"/>
      <c r="V27" s="1043"/>
      <c r="W27" s="1044"/>
      <c r="X27" s="1044"/>
      <c r="Y27" s="1044"/>
      <c r="Z27" s="1045"/>
      <c r="AA27" s="1043"/>
      <c r="AB27" s="1044"/>
      <c r="AC27" s="1044"/>
      <c r="AD27" s="1044"/>
      <c r="AE27" s="1044"/>
      <c r="AF27" s="1112"/>
      <c r="AG27" s="1064"/>
      <c r="AH27" s="1064"/>
      <c r="AI27" s="1064"/>
      <c r="AJ27" s="1113"/>
      <c r="AK27" s="1044"/>
      <c r="AL27" s="1044"/>
      <c r="AM27" s="1044"/>
      <c r="AN27" s="1044"/>
      <c r="AO27" s="1045"/>
      <c r="AP27" s="1043"/>
      <c r="AQ27" s="1044"/>
      <c r="AR27" s="1044"/>
      <c r="AS27" s="1044"/>
      <c r="AT27" s="1045"/>
      <c r="AU27" s="1043"/>
      <c r="AV27" s="1044"/>
      <c r="AW27" s="1044"/>
      <c r="AX27" s="1044"/>
      <c r="AY27" s="1045"/>
      <c r="AZ27" s="1043"/>
      <c r="BA27" s="1044"/>
      <c r="BB27" s="1044"/>
      <c r="BC27" s="1044"/>
      <c r="BD27" s="1045"/>
      <c r="BE27" s="1043"/>
      <c r="BF27" s="1044"/>
      <c r="BG27" s="1044"/>
      <c r="BH27" s="1044"/>
      <c r="BI27" s="1047"/>
      <c r="BJ27" s="108"/>
      <c r="BK27" s="108"/>
      <c r="BL27" s="108"/>
      <c r="BM27" s="108"/>
      <c r="BN27" s="108"/>
      <c r="BO27" s="121"/>
      <c r="BP27" s="121"/>
      <c r="BQ27" s="118">
        <v>21</v>
      </c>
      <c r="BR27" s="119"/>
      <c r="BS27" s="1067"/>
      <c r="BT27" s="1068"/>
      <c r="BU27" s="1068"/>
      <c r="BV27" s="1068"/>
      <c r="BW27" s="1068"/>
      <c r="BX27" s="1068"/>
      <c r="BY27" s="1068"/>
      <c r="BZ27" s="1068"/>
      <c r="CA27" s="1068"/>
      <c r="CB27" s="1068"/>
      <c r="CC27" s="1068"/>
      <c r="CD27" s="1068"/>
      <c r="CE27" s="1068"/>
      <c r="CF27" s="1068"/>
      <c r="CG27" s="1069"/>
      <c r="CH27" s="1048"/>
      <c r="CI27" s="1049"/>
      <c r="CJ27" s="1049"/>
      <c r="CK27" s="1049"/>
      <c r="CL27" s="1050"/>
      <c r="CM27" s="1048"/>
      <c r="CN27" s="1049"/>
      <c r="CO27" s="1049"/>
      <c r="CP27" s="1049"/>
      <c r="CQ27" s="1050"/>
      <c r="CR27" s="1048"/>
      <c r="CS27" s="1049"/>
      <c r="CT27" s="1049"/>
      <c r="CU27" s="1049"/>
      <c r="CV27" s="1050"/>
      <c r="CW27" s="1048"/>
      <c r="CX27" s="1049"/>
      <c r="CY27" s="1049"/>
      <c r="CZ27" s="1049"/>
      <c r="DA27" s="1050"/>
      <c r="DB27" s="1048"/>
      <c r="DC27" s="1049"/>
      <c r="DD27" s="1049"/>
      <c r="DE27" s="1049"/>
      <c r="DF27" s="1050"/>
      <c r="DG27" s="1048"/>
      <c r="DH27" s="1049"/>
      <c r="DI27" s="1049"/>
      <c r="DJ27" s="1049"/>
      <c r="DK27" s="1050"/>
      <c r="DL27" s="1048"/>
      <c r="DM27" s="1049"/>
      <c r="DN27" s="1049"/>
      <c r="DO27" s="1049"/>
      <c r="DP27" s="1050"/>
      <c r="DQ27" s="1048"/>
      <c r="DR27" s="1049"/>
      <c r="DS27" s="1049"/>
      <c r="DT27" s="1049"/>
      <c r="DU27" s="1050"/>
      <c r="DV27" s="1051"/>
      <c r="DW27" s="1052"/>
      <c r="DX27" s="1052"/>
      <c r="DY27" s="1052"/>
      <c r="DZ27" s="1053"/>
      <c r="EA27" s="102"/>
    </row>
    <row r="28" spans="1:131" s="103" customFormat="1" ht="26.25" customHeight="1" thickTop="1" x14ac:dyDescent="0.2">
      <c r="A28" s="122">
        <v>1</v>
      </c>
      <c r="B28" s="1101" t="s">
        <v>345</v>
      </c>
      <c r="C28" s="1102"/>
      <c r="D28" s="1102"/>
      <c r="E28" s="1102"/>
      <c r="F28" s="1102"/>
      <c r="G28" s="1102"/>
      <c r="H28" s="1102"/>
      <c r="I28" s="1102"/>
      <c r="J28" s="1102"/>
      <c r="K28" s="1102"/>
      <c r="L28" s="1102"/>
      <c r="M28" s="1102"/>
      <c r="N28" s="1102"/>
      <c r="O28" s="1102"/>
      <c r="P28" s="1103"/>
      <c r="Q28" s="1104">
        <v>2666</v>
      </c>
      <c r="R28" s="1105"/>
      <c r="S28" s="1105"/>
      <c r="T28" s="1105"/>
      <c r="U28" s="1105"/>
      <c r="V28" s="1105">
        <v>2593</v>
      </c>
      <c r="W28" s="1105"/>
      <c r="X28" s="1105"/>
      <c r="Y28" s="1105"/>
      <c r="Z28" s="1105"/>
      <c r="AA28" s="1105">
        <v>73</v>
      </c>
      <c r="AB28" s="1105"/>
      <c r="AC28" s="1105"/>
      <c r="AD28" s="1105"/>
      <c r="AE28" s="1106"/>
      <c r="AF28" s="1107">
        <v>73</v>
      </c>
      <c r="AG28" s="1105"/>
      <c r="AH28" s="1105"/>
      <c r="AI28" s="1105"/>
      <c r="AJ28" s="1108"/>
      <c r="AK28" s="1109">
        <v>173</v>
      </c>
      <c r="AL28" s="1097"/>
      <c r="AM28" s="1097"/>
      <c r="AN28" s="1097"/>
      <c r="AO28" s="1097"/>
      <c r="AP28" s="1097" t="s">
        <v>325</v>
      </c>
      <c r="AQ28" s="1097"/>
      <c r="AR28" s="1097"/>
      <c r="AS28" s="1097"/>
      <c r="AT28" s="1097"/>
      <c r="AU28" s="1097" t="s">
        <v>325</v>
      </c>
      <c r="AV28" s="1097"/>
      <c r="AW28" s="1097"/>
      <c r="AX28" s="1097"/>
      <c r="AY28" s="1097"/>
      <c r="AZ28" s="1098" t="s">
        <v>325</v>
      </c>
      <c r="BA28" s="1098"/>
      <c r="BB28" s="1098"/>
      <c r="BC28" s="1098"/>
      <c r="BD28" s="1098"/>
      <c r="BE28" s="1099"/>
      <c r="BF28" s="1099"/>
      <c r="BG28" s="1099"/>
      <c r="BH28" s="1099"/>
      <c r="BI28" s="1100"/>
      <c r="BJ28" s="108"/>
      <c r="BK28" s="108"/>
      <c r="BL28" s="108"/>
      <c r="BM28" s="108"/>
      <c r="BN28" s="108"/>
      <c r="BO28" s="121"/>
      <c r="BP28" s="121"/>
      <c r="BQ28" s="118">
        <v>22</v>
      </c>
      <c r="BR28" s="119"/>
      <c r="BS28" s="1067"/>
      <c r="BT28" s="1068"/>
      <c r="BU28" s="1068"/>
      <c r="BV28" s="1068"/>
      <c r="BW28" s="1068"/>
      <c r="BX28" s="1068"/>
      <c r="BY28" s="1068"/>
      <c r="BZ28" s="1068"/>
      <c r="CA28" s="1068"/>
      <c r="CB28" s="1068"/>
      <c r="CC28" s="1068"/>
      <c r="CD28" s="1068"/>
      <c r="CE28" s="1068"/>
      <c r="CF28" s="1068"/>
      <c r="CG28" s="1069"/>
      <c r="CH28" s="1048"/>
      <c r="CI28" s="1049"/>
      <c r="CJ28" s="1049"/>
      <c r="CK28" s="1049"/>
      <c r="CL28" s="1050"/>
      <c r="CM28" s="1048"/>
      <c r="CN28" s="1049"/>
      <c r="CO28" s="1049"/>
      <c r="CP28" s="1049"/>
      <c r="CQ28" s="1050"/>
      <c r="CR28" s="1048"/>
      <c r="CS28" s="1049"/>
      <c r="CT28" s="1049"/>
      <c r="CU28" s="1049"/>
      <c r="CV28" s="1050"/>
      <c r="CW28" s="1048"/>
      <c r="CX28" s="1049"/>
      <c r="CY28" s="1049"/>
      <c r="CZ28" s="1049"/>
      <c r="DA28" s="1050"/>
      <c r="DB28" s="1048"/>
      <c r="DC28" s="1049"/>
      <c r="DD28" s="1049"/>
      <c r="DE28" s="1049"/>
      <c r="DF28" s="1050"/>
      <c r="DG28" s="1048"/>
      <c r="DH28" s="1049"/>
      <c r="DI28" s="1049"/>
      <c r="DJ28" s="1049"/>
      <c r="DK28" s="1050"/>
      <c r="DL28" s="1048"/>
      <c r="DM28" s="1049"/>
      <c r="DN28" s="1049"/>
      <c r="DO28" s="1049"/>
      <c r="DP28" s="1050"/>
      <c r="DQ28" s="1048"/>
      <c r="DR28" s="1049"/>
      <c r="DS28" s="1049"/>
      <c r="DT28" s="1049"/>
      <c r="DU28" s="1050"/>
      <c r="DV28" s="1051"/>
      <c r="DW28" s="1052"/>
      <c r="DX28" s="1052"/>
      <c r="DY28" s="1052"/>
      <c r="DZ28" s="1053"/>
      <c r="EA28" s="102"/>
    </row>
    <row r="29" spans="1:131" s="103" customFormat="1" ht="26.25" customHeight="1" x14ac:dyDescent="0.2">
      <c r="A29" s="122">
        <v>2</v>
      </c>
      <c r="B29" s="1082" t="s">
        <v>346</v>
      </c>
      <c r="C29" s="1083"/>
      <c r="D29" s="1083"/>
      <c r="E29" s="1083"/>
      <c r="F29" s="1083"/>
      <c r="G29" s="1083"/>
      <c r="H29" s="1083"/>
      <c r="I29" s="1083"/>
      <c r="J29" s="1083"/>
      <c r="K29" s="1083"/>
      <c r="L29" s="1083"/>
      <c r="M29" s="1083"/>
      <c r="N29" s="1083"/>
      <c r="O29" s="1083"/>
      <c r="P29" s="1084"/>
      <c r="Q29" s="1094">
        <v>278</v>
      </c>
      <c r="R29" s="1095"/>
      <c r="S29" s="1095"/>
      <c r="T29" s="1095"/>
      <c r="U29" s="1095"/>
      <c r="V29" s="1095">
        <v>277</v>
      </c>
      <c r="W29" s="1095"/>
      <c r="X29" s="1095"/>
      <c r="Y29" s="1095"/>
      <c r="Z29" s="1095"/>
      <c r="AA29" s="1095">
        <v>1</v>
      </c>
      <c r="AB29" s="1095"/>
      <c r="AC29" s="1095"/>
      <c r="AD29" s="1095"/>
      <c r="AE29" s="1096"/>
      <c r="AF29" s="1088">
        <v>1</v>
      </c>
      <c r="AG29" s="1089"/>
      <c r="AH29" s="1089"/>
      <c r="AI29" s="1089"/>
      <c r="AJ29" s="1090"/>
      <c r="AK29" s="1031">
        <v>70</v>
      </c>
      <c r="AL29" s="1022"/>
      <c r="AM29" s="1022"/>
      <c r="AN29" s="1022"/>
      <c r="AO29" s="1022"/>
      <c r="AP29" s="1022" t="s">
        <v>325</v>
      </c>
      <c r="AQ29" s="1022"/>
      <c r="AR29" s="1022"/>
      <c r="AS29" s="1022"/>
      <c r="AT29" s="1022"/>
      <c r="AU29" s="1022" t="s">
        <v>325</v>
      </c>
      <c r="AV29" s="1022"/>
      <c r="AW29" s="1022"/>
      <c r="AX29" s="1022"/>
      <c r="AY29" s="1022"/>
      <c r="AZ29" s="1093" t="s">
        <v>325</v>
      </c>
      <c r="BA29" s="1093"/>
      <c r="BB29" s="1093"/>
      <c r="BC29" s="1093"/>
      <c r="BD29" s="1093"/>
      <c r="BE29" s="1077"/>
      <c r="BF29" s="1077"/>
      <c r="BG29" s="1077"/>
      <c r="BH29" s="1077"/>
      <c r="BI29" s="1078"/>
      <c r="BJ29" s="108"/>
      <c r="BK29" s="108"/>
      <c r="BL29" s="108"/>
      <c r="BM29" s="108"/>
      <c r="BN29" s="108"/>
      <c r="BO29" s="121"/>
      <c r="BP29" s="121"/>
      <c r="BQ29" s="118">
        <v>23</v>
      </c>
      <c r="BR29" s="119"/>
      <c r="BS29" s="1067"/>
      <c r="BT29" s="1068"/>
      <c r="BU29" s="1068"/>
      <c r="BV29" s="1068"/>
      <c r="BW29" s="1068"/>
      <c r="BX29" s="1068"/>
      <c r="BY29" s="1068"/>
      <c r="BZ29" s="1068"/>
      <c r="CA29" s="1068"/>
      <c r="CB29" s="1068"/>
      <c r="CC29" s="1068"/>
      <c r="CD29" s="1068"/>
      <c r="CE29" s="1068"/>
      <c r="CF29" s="1068"/>
      <c r="CG29" s="1069"/>
      <c r="CH29" s="1048"/>
      <c r="CI29" s="1049"/>
      <c r="CJ29" s="1049"/>
      <c r="CK29" s="1049"/>
      <c r="CL29" s="1050"/>
      <c r="CM29" s="1048"/>
      <c r="CN29" s="1049"/>
      <c r="CO29" s="1049"/>
      <c r="CP29" s="1049"/>
      <c r="CQ29" s="1050"/>
      <c r="CR29" s="1048"/>
      <c r="CS29" s="1049"/>
      <c r="CT29" s="1049"/>
      <c r="CU29" s="1049"/>
      <c r="CV29" s="1050"/>
      <c r="CW29" s="1048"/>
      <c r="CX29" s="1049"/>
      <c r="CY29" s="1049"/>
      <c r="CZ29" s="1049"/>
      <c r="DA29" s="1050"/>
      <c r="DB29" s="1048"/>
      <c r="DC29" s="1049"/>
      <c r="DD29" s="1049"/>
      <c r="DE29" s="1049"/>
      <c r="DF29" s="1050"/>
      <c r="DG29" s="1048"/>
      <c r="DH29" s="1049"/>
      <c r="DI29" s="1049"/>
      <c r="DJ29" s="1049"/>
      <c r="DK29" s="1050"/>
      <c r="DL29" s="1048"/>
      <c r="DM29" s="1049"/>
      <c r="DN29" s="1049"/>
      <c r="DO29" s="1049"/>
      <c r="DP29" s="1050"/>
      <c r="DQ29" s="1048"/>
      <c r="DR29" s="1049"/>
      <c r="DS29" s="1049"/>
      <c r="DT29" s="1049"/>
      <c r="DU29" s="1050"/>
      <c r="DV29" s="1051"/>
      <c r="DW29" s="1052"/>
      <c r="DX29" s="1052"/>
      <c r="DY29" s="1052"/>
      <c r="DZ29" s="1053"/>
      <c r="EA29" s="102"/>
    </row>
    <row r="30" spans="1:131" s="103" customFormat="1" ht="26.25" customHeight="1" x14ac:dyDescent="0.2">
      <c r="A30" s="122">
        <v>3</v>
      </c>
      <c r="B30" s="1082" t="s">
        <v>347</v>
      </c>
      <c r="C30" s="1083"/>
      <c r="D30" s="1083"/>
      <c r="E30" s="1083"/>
      <c r="F30" s="1083"/>
      <c r="G30" s="1083"/>
      <c r="H30" s="1083"/>
      <c r="I30" s="1083"/>
      <c r="J30" s="1083"/>
      <c r="K30" s="1083"/>
      <c r="L30" s="1083"/>
      <c r="M30" s="1083"/>
      <c r="N30" s="1083"/>
      <c r="O30" s="1083"/>
      <c r="P30" s="1084"/>
      <c r="Q30" s="1094">
        <v>2059</v>
      </c>
      <c r="R30" s="1095"/>
      <c r="S30" s="1095"/>
      <c r="T30" s="1095"/>
      <c r="U30" s="1095"/>
      <c r="V30" s="1095">
        <v>1957</v>
      </c>
      <c r="W30" s="1095"/>
      <c r="X30" s="1095"/>
      <c r="Y30" s="1095"/>
      <c r="Z30" s="1095"/>
      <c r="AA30" s="1095">
        <v>102</v>
      </c>
      <c r="AB30" s="1095"/>
      <c r="AC30" s="1095"/>
      <c r="AD30" s="1095"/>
      <c r="AE30" s="1096"/>
      <c r="AF30" s="1088">
        <v>102</v>
      </c>
      <c r="AG30" s="1089"/>
      <c r="AH30" s="1089"/>
      <c r="AI30" s="1089"/>
      <c r="AJ30" s="1090"/>
      <c r="AK30" s="1031">
        <v>263</v>
      </c>
      <c r="AL30" s="1022"/>
      <c r="AM30" s="1022"/>
      <c r="AN30" s="1022"/>
      <c r="AO30" s="1022"/>
      <c r="AP30" s="1022" t="s">
        <v>325</v>
      </c>
      <c r="AQ30" s="1022"/>
      <c r="AR30" s="1022"/>
      <c r="AS30" s="1022"/>
      <c r="AT30" s="1022"/>
      <c r="AU30" s="1022" t="s">
        <v>325</v>
      </c>
      <c r="AV30" s="1022"/>
      <c r="AW30" s="1022"/>
      <c r="AX30" s="1022"/>
      <c r="AY30" s="1022"/>
      <c r="AZ30" s="1093" t="s">
        <v>325</v>
      </c>
      <c r="BA30" s="1093"/>
      <c r="BB30" s="1093"/>
      <c r="BC30" s="1093"/>
      <c r="BD30" s="1093"/>
      <c r="BE30" s="1077"/>
      <c r="BF30" s="1077"/>
      <c r="BG30" s="1077"/>
      <c r="BH30" s="1077"/>
      <c r="BI30" s="1078"/>
      <c r="BJ30" s="108"/>
      <c r="BK30" s="108"/>
      <c r="BL30" s="108"/>
      <c r="BM30" s="108"/>
      <c r="BN30" s="108"/>
      <c r="BO30" s="121"/>
      <c r="BP30" s="121"/>
      <c r="BQ30" s="118">
        <v>24</v>
      </c>
      <c r="BR30" s="119"/>
      <c r="BS30" s="1067"/>
      <c r="BT30" s="1068"/>
      <c r="BU30" s="1068"/>
      <c r="BV30" s="1068"/>
      <c r="BW30" s="1068"/>
      <c r="BX30" s="1068"/>
      <c r="BY30" s="1068"/>
      <c r="BZ30" s="1068"/>
      <c r="CA30" s="1068"/>
      <c r="CB30" s="1068"/>
      <c r="CC30" s="1068"/>
      <c r="CD30" s="1068"/>
      <c r="CE30" s="1068"/>
      <c r="CF30" s="1068"/>
      <c r="CG30" s="1069"/>
      <c r="CH30" s="1048"/>
      <c r="CI30" s="1049"/>
      <c r="CJ30" s="1049"/>
      <c r="CK30" s="1049"/>
      <c r="CL30" s="1050"/>
      <c r="CM30" s="1048"/>
      <c r="CN30" s="1049"/>
      <c r="CO30" s="1049"/>
      <c r="CP30" s="1049"/>
      <c r="CQ30" s="1050"/>
      <c r="CR30" s="1048"/>
      <c r="CS30" s="1049"/>
      <c r="CT30" s="1049"/>
      <c r="CU30" s="1049"/>
      <c r="CV30" s="1050"/>
      <c r="CW30" s="1048"/>
      <c r="CX30" s="1049"/>
      <c r="CY30" s="1049"/>
      <c r="CZ30" s="1049"/>
      <c r="DA30" s="1050"/>
      <c r="DB30" s="1048"/>
      <c r="DC30" s="1049"/>
      <c r="DD30" s="1049"/>
      <c r="DE30" s="1049"/>
      <c r="DF30" s="1050"/>
      <c r="DG30" s="1048"/>
      <c r="DH30" s="1049"/>
      <c r="DI30" s="1049"/>
      <c r="DJ30" s="1049"/>
      <c r="DK30" s="1050"/>
      <c r="DL30" s="1048"/>
      <c r="DM30" s="1049"/>
      <c r="DN30" s="1049"/>
      <c r="DO30" s="1049"/>
      <c r="DP30" s="1050"/>
      <c r="DQ30" s="1048"/>
      <c r="DR30" s="1049"/>
      <c r="DS30" s="1049"/>
      <c r="DT30" s="1049"/>
      <c r="DU30" s="1050"/>
      <c r="DV30" s="1051"/>
      <c r="DW30" s="1052"/>
      <c r="DX30" s="1052"/>
      <c r="DY30" s="1052"/>
      <c r="DZ30" s="1053"/>
      <c r="EA30" s="102"/>
    </row>
    <row r="31" spans="1:131" s="103" customFormat="1" ht="26.25" customHeight="1" x14ac:dyDescent="0.2">
      <c r="A31" s="122">
        <v>4</v>
      </c>
      <c r="B31" s="1082" t="s">
        <v>348</v>
      </c>
      <c r="C31" s="1083"/>
      <c r="D31" s="1083"/>
      <c r="E31" s="1083"/>
      <c r="F31" s="1083"/>
      <c r="G31" s="1083"/>
      <c r="H31" s="1083"/>
      <c r="I31" s="1083"/>
      <c r="J31" s="1083"/>
      <c r="K31" s="1083"/>
      <c r="L31" s="1083"/>
      <c r="M31" s="1083"/>
      <c r="N31" s="1083"/>
      <c r="O31" s="1083"/>
      <c r="P31" s="1084"/>
      <c r="Q31" s="1094">
        <v>18</v>
      </c>
      <c r="R31" s="1095"/>
      <c r="S31" s="1095"/>
      <c r="T31" s="1095"/>
      <c r="U31" s="1095"/>
      <c r="V31" s="1095">
        <v>18</v>
      </c>
      <c r="W31" s="1095"/>
      <c r="X31" s="1095"/>
      <c r="Y31" s="1095"/>
      <c r="Z31" s="1095"/>
      <c r="AA31" s="1095" t="s">
        <v>325</v>
      </c>
      <c r="AB31" s="1095"/>
      <c r="AC31" s="1095"/>
      <c r="AD31" s="1095"/>
      <c r="AE31" s="1096"/>
      <c r="AF31" s="1088" t="s">
        <v>66</v>
      </c>
      <c r="AG31" s="1089"/>
      <c r="AH31" s="1089"/>
      <c r="AI31" s="1089"/>
      <c r="AJ31" s="1090"/>
      <c r="AK31" s="1031">
        <v>14</v>
      </c>
      <c r="AL31" s="1022"/>
      <c r="AM31" s="1022"/>
      <c r="AN31" s="1022"/>
      <c r="AO31" s="1022"/>
      <c r="AP31" s="1022" t="s">
        <v>325</v>
      </c>
      <c r="AQ31" s="1022"/>
      <c r="AR31" s="1022"/>
      <c r="AS31" s="1022"/>
      <c r="AT31" s="1022"/>
      <c r="AU31" s="1022" t="s">
        <v>325</v>
      </c>
      <c r="AV31" s="1022"/>
      <c r="AW31" s="1022"/>
      <c r="AX31" s="1022"/>
      <c r="AY31" s="1022"/>
      <c r="AZ31" s="1093" t="s">
        <v>325</v>
      </c>
      <c r="BA31" s="1093"/>
      <c r="BB31" s="1093"/>
      <c r="BC31" s="1093"/>
      <c r="BD31" s="1093"/>
      <c r="BE31" s="1077"/>
      <c r="BF31" s="1077"/>
      <c r="BG31" s="1077"/>
      <c r="BH31" s="1077"/>
      <c r="BI31" s="1078"/>
      <c r="BJ31" s="108"/>
      <c r="BK31" s="108"/>
      <c r="BL31" s="108"/>
      <c r="BM31" s="108"/>
      <c r="BN31" s="108"/>
      <c r="BO31" s="121"/>
      <c r="BP31" s="121"/>
      <c r="BQ31" s="118">
        <v>25</v>
      </c>
      <c r="BR31" s="119"/>
      <c r="BS31" s="1067"/>
      <c r="BT31" s="1068"/>
      <c r="BU31" s="1068"/>
      <c r="BV31" s="1068"/>
      <c r="BW31" s="1068"/>
      <c r="BX31" s="1068"/>
      <c r="BY31" s="1068"/>
      <c r="BZ31" s="1068"/>
      <c r="CA31" s="1068"/>
      <c r="CB31" s="1068"/>
      <c r="CC31" s="1068"/>
      <c r="CD31" s="1068"/>
      <c r="CE31" s="1068"/>
      <c r="CF31" s="1068"/>
      <c r="CG31" s="1069"/>
      <c r="CH31" s="1048"/>
      <c r="CI31" s="1049"/>
      <c r="CJ31" s="1049"/>
      <c r="CK31" s="1049"/>
      <c r="CL31" s="1050"/>
      <c r="CM31" s="1048"/>
      <c r="CN31" s="1049"/>
      <c r="CO31" s="1049"/>
      <c r="CP31" s="1049"/>
      <c r="CQ31" s="1050"/>
      <c r="CR31" s="1048"/>
      <c r="CS31" s="1049"/>
      <c r="CT31" s="1049"/>
      <c r="CU31" s="1049"/>
      <c r="CV31" s="1050"/>
      <c r="CW31" s="1048"/>
      <c r="CX31" s="1049"/>
      <c r="CY31" s="1049"/>
      <c r="CZ31" s="1049"/>
      <c r="DA31" s="1050"/>
      <c r="DB31" s="1048"/>
      <c r="DC31" s="1049"/>
      <c r="DD31" s="1049"/>
      <c r="DE31" s="1049"/>
      <c r="DF31" s="1050"/>
      <c r="DG31" s="1048"/>
      <c r="DH31" s="1049"/>
      <c r="DI31" s="1049"/>
      <c r="DJ31" s="1049"/>
      <c r="DK31" s="1050"/>
      <c r="DL31" s="1048"/>
      <c r="DM31" s="1049"/>
      <c r="DN31" s="1049"/>
      <c r="DO31" s="1049"/>
      <c r="DP31" s="1050"/>
      <c r="DQ31" s="1048"/>
      <c r="DR31" s="1049"/>
      <c r="DS31" s="1049"/>
      <c r="DT31" s="1049"/>
      <c r="DU31" s="1050"/>
      <c r="DV31" s="1051"/>
      <c r="DW31" s="1052"/>
      <c r="DX31" s="1052"/>
      <c r="DY31" s="1052"/>
      <c r="DZ31" s="1053"/>
      <c r="EA31" s="102"/>
    </row>
    <row r="32" spans="1:131" s="103" customFormat="1" ht="26.25" customHeight="1" x14ac:dyDescent="0.2">
      <c r="A32" s="122">
        <v>5</v>
      </c>
      <c r="B32" s="1082" t="s">
        <v>349</v>
      </c>
      <c r="C32" s="1083"/>
      <c r="D32" s="1083"/>
      <c r="E32" s="1083"/>
      <c r="F32" s="1083"/>
      <c r="G32" s="1083"/>
      <c r="H32" s="1083"/>
      <c r="I32" s="1083"/>
      <c r="J32" s="1083"/>
      <c r="K32" s="1083"/>
      <c r="L32" s="1083"/>
      <c r="M32" s="1083"/>
      <c r="N32" s="1083"/>
      <c r="O32" s="1083"/>
      <c r="P32" s="1084"/>
      <c r="Q32" s="1094">
        <v>556</v>
      </c>
      <c r="R32" s="1095"/>
      <c r="S32" s="1095"/>
      <c r="T32" s="1095"/>
      <c r="U32" s="1095"/>
      <c r="V32" s="1095">
        <v>25</v>
      </c>
      <c r="W32" s="1095"/>
      <c r="X32" s="1095"/>
      <c r="Y32" s="1095"/>
      <c r="Z32" s="1095"/>
      <c r="AA32" s="1095">
        <v>531</v>
      </c>
      <c r="AB32" s="1095"/>
      <c r="AC32" s="1095"/>
      <c r="AD32" s="1095"/>
      <c r="AE32" s="1096"/>
      <c r="AF32" s="1088">
        <v>531</v>
      </c>
      <c r="AG32" s="1089"/>
      <c r="AH32" s="1089"/>
      <c r="AI32" s="1089"/>
      <c r="AJ32" s="1090"/>
      <c r="AK32" s="1031" t="s">
        <v>325</v>
      </c>
      <c r="AL32" s="1022"/>
      <c r="AM32" s="1022"/>
      <c r="AN32" s="1022"/>
      <c r="AO32" s="1022"/>
      <c r="AP32" s="1022">
        <v>1118</v>
      </c>
      <c r="AQ32" s="1022"/>
      <c r="AR32" s="1022"/>
      <c r="AS32" s="1022"/>
      <c r="AT32" s="1022"/>
      <c r="AU32" s="1022">
        <v>25</v>
      </c>
      <c r="AV32" s="1022"/>
      <c r="AW32" s="1022"/>
      <c r="AX32" s="1022"/>
      <c r="AY32" s="1022"/>
      <c r="AZ32" s="1093" t="s">
        <v>325</v>
      </c>
      <c r="BA32" s="1093"/>
      <c r="BB32" s="1093"/>
      <c r="BC32" s="1093"/>
      <c r="BD32" s="1093"/>
      <c r="BE32" s="1077" t="s">
        <v>350</v>
      </c>
      <c r="BF32" s="1077"/>
      <c r="BG32" s="1077"/>
      <c r="BH32" s="1077"/>
      <c r="BI32" s="1078"/>
      <c r="BJ32" s="108"/>
      <c r="BK32" s="108"/>
      <c r="BL32" s="108"/>
      <c r="BM32" s="108"/>
      <c r="BN32" s="108"/>
      <c r="BO32" s="121"/>
      <c r="BP32" s="121"/>
      <c r="BQ32" s="118">
        <v>26</v>
      </c>
      <c r="BR32" s="119"/>
      <c r="BS32" s="1067"/>
      <c r="BT32" s="1068"/>
      <c r="BU32" s="1068"/>
      <c r="BV32" s="1068"/>
      <c r="BW32" s="1068"/>
      <c r="BX32" s="1068"/>
      <c r="BY32" s="1068"/>
      <c r="BZ32" s="1068"/>
      <c r="CA32" s="1068"/>
      <c r="CB32" s="1068"/>
      <c r="CC32" s="1068"/>
      <c r="CD32" s="1068"/>
      <c r="CE32" s="1068"/>
      <c r="CF32" s="1068"/>
      <c r="CG32" s="1069"/>
      <c r="CH32" s="1048"/>
      <c r="CI32" s="1049"/>
      <c r="CJ32" s="1049"/>
      <c r="CK32" s="1049"/>
      <c r="CL32" s="1050"/>
      <c r="CM32" s="1048"/>
      <c r="CN32" s="1049"/>
      <c r="CO32" s="1049"/>
      <c r="CP32" s="1049"/>
      <c r="CQ32" s="1050"/>
      <c r="CR32" s="1048"/>
      <c r="CS32" s="1049"/>
      <c r="CT32" s="1049"/>
      <c r="CU32" s="1049"/>
      <c r="CV32" s="1050"/>
      <c r="CW32" s="1048"/>
      <c r="CX32" s="1049"/>
      <c r="CY32" s="1049"/>
      <c r="CZ32" s="1049"/>
      <c r="DA32" s="1050"/>
      <c r="DB32" s="1048"/>
      <c r="DC32" s="1049"/>
      <c r="DD32" s="1049"/>
      <c r="DE32" s="1049"/>
      <c r="DF32" s="1050"/>
      <c r="DG32" s="1048"/>
      <c r="DH32" s="1049"/>
      <c r="DI32" s="1049"/>
      <c r="DJ32" s="1049"/>
      <c r="DK32" s="1050"/>
      <c r="DL32" s="1048"/>
      <c r="DM32" s="1049"/>
      <c r="DN32" s="1049"/>
      <c r="DO32" s="1049"/>
      <c r="DP32" s="1050"/>
      <c r="DQ32" s="1048"/>
      <c r="DR32" s="1049"/>
      <c r="DS32" s="1049"/>
      <c r="DT32" s="1049"/>
      <c r="DU32" s="1050"/>
      <c r="DV32" s="1051"/>
      <c r="DW32" s="1052"/>
      <c r="DX32" s="1052"/>
      <c r="DY32" s="1052"/>
      <c r="DZ32" s="1053"/>
      <c r="EA32" s="102"/>
    </row>
    <row r="33" spans="1:131" s="103" customFormat="1" ht="26.25" customHeight="1" x14ac:dyDescent="0.2">
      <c r="A33" s="122">
        <v>6</v>
      </c>
      <c r="B33" s="1082" t="s">
        <v>351</v>
      </c>
      <c r="C33" s="1083"/>
      <c r="D33" s="1083"/>
      <c r="E33" s="1083"/>
      <c r="F33" s="1083"/>
      <c r="G33" s="1083"/>
      <c r="H33" s="1083"/>
      <c r="I33" s="1083"/>
      <c r="J33" s="1083"/>
      <c r="K33" s="1083"/>
      <c r="L33" s="1083"/>
      <c r="M33" s="1083"/>
      <c r="N33" s="1083"/>
      <c r="O33" s="1083"/>
      <c r="P33" s="1084"/>
      <c r="Q33" s="1094">
        <v>147</v>
      </c>
      <c r="R33" s="1095"/>
      <c r="S33" s="1095"/>
      <c r="T33" s="1095"/>
      <c r="U33" s="1095"/>
      <c r="V33" s="1095">
        <v>131</v>
      </c>
      <c r="W33" s="1095"/>
      <c r="X33" s="1095"/>
      <c r="Y33" s="1095"/>
      <c r="Z33" s="1095"/>
      <c r="AA33" s="1095">
        <v>16</v>
      </c>
      <c r="AB33" s="1095"/>
      <c r="AC33" s="1095"/>
      <c r="AD33" s="1095"/>
      <c r="AE33" s="1096"/>
      <c r="AF33" s="1088">
        <v>16</v>
      </c>
      <c r="AG33" s="1089"/>
      <c r="AH33" s="1089"/>
      <c r="AI33" s="1089"/>
      <c r="AJ33" s="1090"/>
      <c r="AK33" s="1031">
        <v>23</v>
      </c>
      <c r="AL33" s="1022"/>
      <c r="AM33" s="1022"/>
      <c r="AN33" s="1022"/>
      <c r="AO33" s="1022"/>
      <c r="AP33" s="1022">
        <v>607</v>
      </c>
      <c r="AQ33" s="1022"/>
      <c r="AR33" s="1022"/>
      <c r="AS33" s="1022"/>
      <c r="AT33" s="1022"/>
      <c r="AU33" s="1022">
        <v>377</v>
      </c>
      <c r="AV33" s="1022"/>
      <c r="AW33" s="1022"/>
      <c r="AX33" s="1022"/>
      <c r="AY33" s="1022"/>
      <c r="AZ33" s="1093" t="s">
        <v>325</v>
      </c>
      <c r="BA33" s="1093"/>
      <c r="BB33" s="1093"/>
      <c r="BC33" s="1093"/>
      <c r="BD33" s="1093"/>
      <c r="BE33" s="1077" t="s">
        <v>352</v>
      </c>
      <c r="BF33" s="1077"/>
      <c r="BG33" s="1077"/>
      <c r="BH33" s="1077"/>
      <c r="BI33" s="1078"/>
      <c r="BJ33" s="108"/>
      <c r="BK33" s="108"/>
      <c r="BL33" s="108"/>
      <c r="BM33" s="108"/>
      <c r="BN33" s="108"/>
      <c r="BO33" s="121"/>
      <c r="BP33" s="121"/>
      <c r="BQ33" s="118">
        <v>27</v>
      </c>
      <c r="BR33" s="119"/>
      <c r="BS33" s="1067"/>
      <c r="BT33" s="1068"/>
      <c r="BU33" s="1068"/>
      <c r="BV33" s="1068"/>
      <c r="BW33" s="1068"/>
      <c r="BX33" s="1068"/>
      <c r="BY33" s="1068"/>
      <c r="BZ33" s="1068"/>
      <c r="CA33" s="1068"/>
      <c r="CB33" s="1068"/>
      <c r="CC33" s="1068"/>
      <c r="CD33" s="1068"/>
      <c r="CE33" s="1068"/>
      <c r="CF33" s="1068"/>
      <c r="CG33" s="1069"/>
      <c r="CH33" s="1048"/>
      <c r="CI33" s="1049"/>
      <c r="CJ33" s="1049"/>
      <c r="CK33" s="1049"/>
      <c r="CL33" s="1050"/>
      <c r="CM33" s="1048"/>
      <c r="CN33" s="1049"/>
      <c r="CO33" s="1049"/>
      <c r="CP33" s="1049"/>
      <c r="CQ33" s="1050"/>
      <c r="CR33" s="1048"/>
      <c r="CS33" s="1049"/>
      <c r="CT33" s="1049"/>
      <c r="CU33" s="1049"/>
      <c r="CV33" s="1050"/>
      <c r="CW33" s="1048"/>
      <c r="CX33" s="1049"/>
      <c r="CY33" s="1049"/>
      <c r="CZ33" s="1049"/>
      <c r="DA33" s="1050"/>
      <c r="DB33" s="1048"/>
      <c r="DC33" s="1049"/>
      <c r="DD33" s="1049"/>
      <c r="DE33" s="1049"/>
      <c r="DF33" s="1050"/>
      <c r="DG33" s="1048"/>
      <c r="DH33" s="1049"/>
      <c r="DI33" s="1049"/>
      <c r="DJ33" s="1049"/>
      <c r="DK33" s="1050"/>
      <c r="DL33" s="1048"/>
      <c r="DM33" s="1049"/>
      <c r="DN33" s="1049"/>
      <c r="DO33" s="1049"/>
      <c r="DP33" s="1050"/>
      <c r="DQ33" s="1048"/>
      <c r="DR33" s="1049"/>
      <c r="DS33" s="1049"/>
      <c r="DT33" s="1049"/>
      <c r="DU33" s="1050"/>
      <c r="DV33" s="1051"/>
      <c r="DW33" s="1052"/>
      <c r="DX33" s="1052"/>
      <c r="DY33" s="1052"/>
      <c r="DZ33" s="1053"/>
      <c r="EA33" s="102"/>
    </row>
    <row r="34" spans="1:131" s="103" customFormat="1" ht="26.25" customHeight="1" x14ac:dyDescent="0.2">
      <c r="A34" s="122">
        <v>7</v>
      </c>
      <c r="B34" s="1082" t="s">
        <v>353</v>
      </c>
      <c r="C34" s="1083"/>
      <c r="D34" s="1083"/>
      <c r="E34" s="1083"/>
      <c r="F34" s="1083"/>
      <c r="G34" s="1083"/>
      <c r="H34" s="1083"/>
      <c r="I34" s="1083"/>
      <c r="J34" s="1083"/>
      <c r="K34" s="1083"/>
      <c r="L34" s="1083"/>
      <c r="M34" s="1083"/>
      <c r="N34" s="1083"/>
      <c r="O34" s="1083"/>
      <c r="P34" s="1084"/>
      <c r="Q34" s="1094">
        <v>47</v>
      </c>
      <c r="R34" s="1095"/>
      <c r="S34" s="1095"/>
      <c r="T34" s="1095"/>
      <c r="U34" s="1095"/>
      <c r="V34" s="1095">
        <v>43</v>
      </c>
      <c r="W34" s="1095"/>
      <c r="X34" s="1095"/>
      <c r="Y34" s="1095"/>
      <c r="Z34" s="1095"/>
      <c r="AA34" s="1095">
        <v>4</v>
      </c>
      <c r="AB34" s="1095"/>
      <c r="AC34" s="1095"/>
      <c r="AD34" s="1095"/>
      <c r="AE34" s="1096"/>
      <c r="AF34" s="1088">
        <v>4</v>
      </c>
      <c r="AG34" s="1089"/>
      <c r="AH34" s="1089"/>
      <c r="AI34" s="1089"/>
      <c r="AJ34" s="1090"/>
      <c r="AK34" s="1031">
        <v>11</v>
      </c>
      <c r="AL34" s="1022"/>
      <c r="AM34" s="1022"/>
      <c r="AN34" s="1022"/>
      <c r="AO34" s="1022"/>
      <c r="AP34" s="1022">
        <v>166</v>
      </c>
      <c r="AQ34" s="1022"/>
      <c r="AR34" s="1022"/>
      <c r="AS34" s="1022"/>
      <c r="AT34" s="1022"/>
      <c r="AU34" s="1022">
        <v>120</v>
      </c>
      <c r="AV34" s="1022"/>
      <c r="AW34" s="1022"/>
      <c r="AX34" s="1022"/>
      <c r="AY34" s="1022"/>
      <c r="AZ34" s="1093" t="s">
        <v>325</v>
      </c>
      <c r="BA34" s="1093"/>
      <c r="BB34" s="1093"/>
      <c r="BC34" s="1093"/>
      <c r="BD34" s="1093"/>
      <c r="BE34" s="1077" t="s">
        <v>352</v>
      </c>
      <c r="BF34" s="1077"/>
      <c r="BG34" s="1077"/>
      <c r="BH34" s="1077"/>
      <c r="BI34" s="1078"/>
      <c r="BJ34" s="108"/>
      <c r="BK34" s="108"/>
      <c r="BL34" s="108"/>
      <c r="BM34" s="108"/>
      <c r="BN34" s="108"/>
      <c r="BO34" s="121"/>
      <c r="BP34" s="121"/>
      <c r="BQ34" s="118">
        <v>28</v>
      </c>
      <c r="BR34" s="119"/>
      <c r="BS34" s="1067"/>
      <c r="BT34" s="1068"/>
      <c r="BU34" s="1068"/>
      <c r="BV34" s="1068"/>
      <c r="BW34" s="1068"/>
      <c r="BX34" s="1068"/>
      <c r="BY34" s="1068"/>
      <c r="BZ34" s="1068"/>
      <c r="CA34" s="1068"/>
      <c r="CB34" s="1068"/>
      <c r="CC34" s="1068"/>
      <c r="CD34" s="1068"/>
      <c r="CE34" s="1068"/>
      <c r="CF34" s="1068"/>
      <c r="CG34" s="1069"/>
      <c r="CH34" s="1048"/>
      <c r="CI34" s="1049"/>
      <c r="CJ34" s="1049"/>
      <c r="CK34" s="1049"/>
      <c r="CL34" s="1050"/>
      <c r="CM34" s="1048"/>
      <c r="CN34" s="1049"/>
      <c r="CO34" s="1049"/>
      <c r="CP34" s="1049"/>
      <c r="CQ34" s="1050"/>
      <c r="CR34" s="1048"/>
      <c r="CS34" s="1049"/>
      <c r="CT34" s="1049"/>
      <c r="CU34" s="1049"/>
      <c r="CV34" s="1050"/>
      <c r="CW34" s="1048"/>
      <c r="CX34" s="1049"/>
      <c r="CY34" s="1049"/>
      <c r="CZ34" s="1049"/>
      <c r="DA34" s="1050"/>
      <c r="DB34" s="1048"/>
      <c r="DC34" s="1049"/>
      <c r="DD34" s="1049"/>
      <c r="DE34" s="1049"/>
      <c r="DF34" s="1050"/>
      <c r="DG34" s="1048"/>
      <c r="DH34" s="1049"/>
      <c r="DI34" s="1049"/>
      <c r="DJ34" s="1049"/>
      <c r="DK34" s="1050"/>
      <c r="DL34" s="1048"/>
      <c r="DM34" s="1049"/>
      <c r="DN34" s="1049"/>
      <c r="DO34" s="1049"/>
      <c r="DP34" s="1050"/>
      <c r="DQ34" s="1048"/>
      <c r="DR34" s="1049"/>
      <c r="DS34" s="1049"/>
      <c r="DT34" s="1049"/>
      <c r="DU34" s="1050"/>
      <c r="DV34" s="1051"/>
      <c r="DW34" s="1052"/>
      <c r="DX34" s="1052"/>
      <c r="DY34" s="1052"/>
      <c r="DZ34" s="1053"/>
      <c r="EA34" s="102"/>
    </row>
    <row r="35" spans="1:131" s="103" customFormat="1" ht="26.25" customHeight="1" x14ac:dyDescent="0.2">
      <c r="A35" s="122">
        <v>8</v>
      </c>
      <c r="B35" s="1082" t="s">
        <v>354</v>
      </c>
      <c r="C35" s="1083"/>
      <c r="D35" s="1083"/>
      <c r="E35" s="1083"/>
      <c r="F35" s="1083"/>
      <c r="G35" s="1083"/>
      <c r="H35" s="1083"/>
      <c r="I35" s="1083"/>
      <c r="J35" s="1083"/>
      <c r="K35" s="1083"/>
      <c r="L35" s="1083"/>
      <c r="M35" s="1083"/>
      <c r="N35" s="1083"/>
      <c r="O35" s="1083"/>
      <c r="P35" s="1084"/>
      <c r="Q35" s="1094">
        <v>108</v>
      </c>
      <c r="R35" s="1095"/>
      <c r="S35" s="1095"/>
      <c r="T35" s="1095"/>
      <c r="U35" s="1095"/>
      <c r="V35" s="1095">
        <v>98</v>
      </c>
      <c r="W35" s="1095"/>
      <c r="X35" s="1095"/>
      <c r="Y35" s="1095"/>
      <c r="Z35" s="1095"/>
      <c r="AA35" s="1095">
        <v>10</v>
      </c>
      <c r="AB35" s="1095"/>
      <c r="AC35" s="1095"/>
      <c r="AD35" s="1095"/>
      <c r="AE35" s="1096"/>
      <c r="AF35" s="1088">
        <v>10</v>
      </c>
      <c r="AG35" s="1089"/>
      <c r="AH35" s="1089"/>
      <c r="AI35" s="1089"/>
      <c r="AJ35" s="1090"/>
      <c r="AK35" s="1031">
        <v>53</v>
      </c>
      <c r="AL35" s="1022"/>
      <c r="AM35" s="1022"/>
      <c r="AN35" s="1022"/>
      <c r="AO35" s="1022"/>
      <c r="AP35" s="1022">
        <v>386</v>
      </c>
      <c r="AQ35" s="1022"/>
      <c r="AR35" s="1022"/>
      <c r="AS35" s="1022"/>
      <c r="AT35" s="1022"/>
      <c r="AU35" s="1022">
        <v>162</v>
      </c>
      <c r="AV35" s="1022"/>
      <c r="AW35" s="1022"/>
      <c r="AX35" s="1022"/>
      <c r="AY35" s="1022"/>
      <c r="AZ35" s="1093" t="s">
        <v>325</v>
      </c>
      <c r="BA35" s="1093"/>
      <c r="BB35" s="1093"/>
      <c r="BC35" s="1093"/>
      <c r="BD35" s="1093"/>
      <c r="BE35" s="1077" t="s">
        <v>352</v>
      </c>
      <c r="BF35" s="1077"/>
      <c r="BG35" s="1077"/>
      <c r="BH35" s="1077"/>
      <c r="BI35" s="1078"/>
      <c r="BJ35" s="108"/>
      <c r="BK35" s="108"/>
      <c r="BL35" s="108"/>
      <c r="BM35" s="108"/>
      <c r="BN35" s="108"/>
      <c r="BO35" s="121"/>
      <c r="BP35" s="121"/>
      <c r="BQ35" s="118">
        <v>29</v>
      </c>
      <c r="BR35" s="119"/>
      <c r="BS35" s="1067"/>
      <c r="BT35" s="1068"/>
      <c r="BU35" s="1068"/>
      <c r="BV35" s="1068"/>
      <c r="BW35" s="1068"/>
      <c r="BX35" s="1068"/>
      <c r="BY35" s="1068"/>
      <c r="BZ35" s="1068"/>
      <c r="CA35" s="1068"/>
      <c r="CB35" s="1068"/>
      <c r="CC35" s="1068"/>
      <c r="CD35" s="1068"/>
      <c r="CE35" s="1068"/>
      <c r="CF35" s="1068"/>
      <c r="CG35" s="1069"/>
      <c r="CH35" s="1048"/>
      <c r="CI35" s="1049"/>
      <c r="CJ35" s="1049"/>
      <c r="CK35" s="1049"/>
      <c r="CL35" s="1050"/>
      <c r="CM35" s="1048"/>
      <c r="CN35" s="1049"/>
      <c r="CO35" s="1049"/>
      <c r="CP35" s="1049"/>
      <c r="CQ35" s="1050"/>
      <c r="CR35" s="1048"/>
      <c r="CS35" s="1049"/>
      <c r="CT35" s="1049"/>
      <c r="CU35" s="1049"/>
      <c r="CV35" s="1050"/>
      <c r="CW35" s="1048"/>
      <c r="CX35" s="1049"/>
      <c r="CY35" s="1049"/>
      <c r="CZ35" s="1049"/>
      <c r="DA35" s="1050"/>
      <c r="DB35" s="1048"/>
      <c r="DC35" s="1049"/>
      <c r="DD35" s="1049"/>
      <c r="DE35" s="1049"/>
      <c r="DF35" s="1050"/>
      <c r="DG35" s="1048"/>
      <c r="DH35" s="1049"/>
      <c r="DI35" s="1049"/>
      <c r="DJ35" s="1049"/>
      <c r="DK35" s="1050"/>
      <c r="DL35" s="1048"/>
      <c r="DM35" s="1049"/>
      <c r="DN35" s="1049"/>
      <c r="DO35" s="1049"/>
      <c r="DP35" s="1050"/>
      <c r="DQ35" s="1048"/>
      <c r="DR35" s="1049"/>
      <c r="DS35" s="1049"/>
      <c r="DT35" s="1049"/>
      <c r="DU35" s="1050"/>
      <c r="DV35" s="1051"/>
      <c r="DW35" s="1052"/>
      <c r="DX35" s="1052"/>
      <c r="DY35" s="1052"/>
      <c r="DZ35" s="1053"/>
      <c r="EA35" s="102"/>
    </row>
    <row r="36" spans="1:131" s="103" customFormat="1" ht="26.25" customHeight="1" x14ac:dyDescent="0.2">
      <c r="A36" s="122">
        <v>9</v>
      </c>
      <c r="B36" s="1082" t="s">
        <v>355</v>
      </c>
      <c r="C36" s="1083"/>
      <c r="D36" s="1083"/>
      <c r="E36" s="1083"/>
      <c r="F36" s="1083"/>
      <c r="G36" s="1083"/>
      <c r="H36" s="1083"/>
      <c r="I36" s="1083"/>
      <c r="J36" s="1083"/>
      <c r="K36" s="1083"/>
      <c r="L36" s="1083"/>
      <c r="M36" s="1083"/>
      <c r="N36" s="1083"/>
      <c r="O36" s="1083"/>
      <c r="P36" s="1084"/>
      <c r="Q36" s="1094">
        <v>1112</v>
      </c>
      <c r="R36" s="1095"/>
      <c r="S36" s="1095"/>
      <c r="T36" s="1095"/>
      <c r="U36" s="1095"/>
      <c r="V36" s="1095">
        <v>1060</v>
      </c>
      <c r="W36" s="1095"/>
      <c r="X36" s="1095"/>
      <c r="Y36" s="1095"/>
      <c r="Z36" s="1095"/>
      <c r="AA36" s="1095">
        <v>52</v>
      </c>
      <c r="AB36" s="1095"/>
      <c r="AC36" s="1095"/>
      <c r="AD36" s="1095"/>
      <c r="AE36" s="1096"/>
      <c r="AF36" s="1088">
        <v>52</v>
      </c>
      <c r="AG36" s="1089"/>
      <c r="AH36" s="1089"/>
      <c r="AI36" s="1089"/>
      <c r="AJ36" s="1090"/>
      <c r="AK36" s="1031">
        <v>418</v>
      </c>
      <c r="AL36" s="1022"/>
      <c r="AM36" s="1022"/>
      <c r="AN36" s="1022"/>
      <c r="AO36" s="1022"/>
      <c r="AP36" s="1022">
        <v>5957</v>
      </c>
      <c r="AQ36" s="1022"/>
      <c r="AR36" s="1022"/>
      <c r="AS36" s="1022"/>
      <c r="AT36" s="1022"/>
      <c r="AU36" s="1022">
        <v>3991</v>
      </c>
      <c r="AV36" s="1022"/>
      <c r="AW36" s="1022"/>
      <c r="AX36" s="1022"/>
      <c r="AY36" s="1022"/>
      <c r="AZ36" s="1093" t="s">
        <v>325</v>
      </c>
      <c r="BA36" s="1093"/>
      <c r="BB36" s="1093"/>
      <c r="BC36" s="1093"/>
      <c r="BD36" s="1093"/>
      <c r="BE36" s="1077" t="s">
        <v>352</v>
      </c>
      <c r="BF36" s="1077"/>
      <c r="BG36" s="1077"/>
      <c r="BH36" s="1077"/>
      <c r="BI36" s="1078"/>
      <c r="BJ36" s="108"/>
      <c r="BK36" s="108"/>
      <c r="BL36" s="108"/>
      <c r="BM36" s="108"/>
      <c r="BN36" s="108"/>
      <c r="BO36" s="121"/>
      <c r="BP36" s="121"/>
      <c r="BQ36" s="118">
        <v>30</v>
      </c>
      <c r="BR36" s="119"/>
      <c r="BS36" s="1067"/>
      <c r="BT36" s="1068"/>
      <c r="BU36" s="1068"/>
      <c r="BV36" s="1068"/>
      <c r="BW36" s="1068"/>
      <c r="BX36" s="1068"/>
      <c r="BY36" s="1068"/>
      <c r="BZ36" s="1068"/>
      <c r="CA36" s="1068"/>
      <c r="CB36" s="1068"/>
      <c r="CC36" s="1068"/>
      <c r="CD36" s="1068"/>
      <c r="CE36" s="1068"/>
      <c r="CF36" s="1068"/>
      <c r="CG36" s="1069"/>
      <c r="CH36" s="1048"/>
      <c r="CI36" s="1049"/>
      <c r="CJ36" s="1049"/>
      <c r="CK36" s="1049"/>
      <c r="CL36" s="1050"/>
      <c r="CM36" s="1048"/>
      <c r="CN36" s="1049"/>
      <c r="CO36" s="1049"/>
      <c r="CP36" s="1049"/>
      <c r="CQ36" s="1050"/>
      <c r="CR36" s="1048"/>
      <c r="CS36" s="1049"/>
      <c r="CT36" s="1049"/>
      <c r="CU36" s="1049"/>
      <c r="CV36" s="1050"/>
      <c r="CW36" s="1048"/>
      <c r="CX36" s="1049"/>
      <c r="CY36" s="1049"/>
      <c r="CZ36" s="1049"/>
      <c r="DA36" s="1050"/>
      <c r="DB36" s="1048"/>
      <c r="DC36" s="1049"/>
      <c r="DD36" s="1049"/>
      <c r="DE36" s="1049"/>
      <c r="DF36" s="1050"/>
      <c r="DG36" s="1048"/>
      <c r="DH36" s="1049"/>
      <c r="DI36" s="1049"/>
      <c r="DJ36" s="1049"/>
      <c r="DK36" s="1050"/>
      <c r="DL36" s="1048"/>
      <c r="DM36" s="1049"/>
      <c r="DN36" s="1049"/>
      <c r="DO36" s="1049"/>
      <c r="DP36" s="1050"/>
      <c r="DQ36" s="1048"/>
      <c r="DR36" s="1049"/>
      <c r="DS36" s="1049"/>
      <c r="DT36" s="1049"/>
      <c r="DU36" s="1050"/>
      <c r="DV36" s="1051"/>
      <c r="DW36" s="1052"/>
      <c r="DX36" s="1052"/>
      <c r="DY36" s="1052"/>
      <c r="DZ36" s="1053"/>
      <c r="EA36" s="102"/>
    </row>
    <row r="37" spans="1:131" s="103" customFormat="1" ht="26.25" customHeight="1" x14ac:dyDescent="0.2">
      <c r="A37" s="122">
        <v>10</v>
      </c>
      <c r="B37" s="1082" t="s">
        <v>356</v>
      </c>
      <c r="C37" s="1083"/>
      <c r="D37" s="1083"/>
      <c r="E37" s="1083"/>
      <c r="F37" s="1083"/>
      <c r="G37" s="1083"/>
      <c r="H37" s="1083"/>
      <c r="I37" s="1083"/>
      <c r="J37" s="1083"/>
      <c r="K37" s="1083"/>
      <c r="L37" s="1083"/>
      <c r="M37" s="1083"/>
      <c r="N37" s="1083"/>
      <c r="O37" s="1083"/>
      <c r="P37" s="1084"/>
      <c r="Q37" s="1094">
        <v>27</v>
      </c>
      <c r="R37" s="1095"/>
      <c r="S37" s="1095"/>
      <c r="T37" s="1095"/>
      <c r="U37" s="1095"/>
      <c r="V37" s="1095">
        <v>27</v>
      </c>
      <c r="W37" s="1095"/>
      <c r="X37" s="1095"/>
      <c r="Y37" s="1095"/>
      <c r="Z37" s="1095"/>
      <c r="AA37" s="1095">
        <v>0</v>
      </c>
      <c r="AB37" s="1095"/>
      <c r="AC37" s="1095"/>
      <c r="AD37" s="1095"/>
      <c r="AE37" s="1096"/>
      <c r="AF37" s="1088">
        <v>0</v>
      </c>
      <c r="AG37" s="1089"/>
      <c r="AH37" s="1089"/>
      <c r="AI37" s="1089"/>
      <c r="AJ37" s="1090"/>
      <c r="AK37" s="1031">
        <v>17</v>
      </c>
      <c r="AL37" s="1022"/>
      <c r="AM37" s="1022"/>
      <c r="AN37" s="1022"/>
      <c r="AO37" s="1022"/>
      <c r="AP37" s="1022">
        <v>135</v>
      </c>
      <c r="AQ37" s="1022"/>
      <c r="AR37" s="1022"/>
      <c r="AS37" s="1022"/>
      <c r="AT37" s="1022"/>
      <c r="AU37" s="1022">
        <v>127</v>
      </c>
      <c r="AV37" s="1022"/>
      <c r="AW37" s="1022"/>
      <c r="AX37" s="1022"/>
      <c r="AY37" s="1022"/>
      <c r="AZ37" s="1093" t="s">
        <v>325</v>
      </c>
      <c r="BA37" s="1093"/>
      <c r="BB37" s="1093"/>
      <c r="BC37" s="1093"/>
      <c r="BD37" s="1093"/>
      <c r="BE37" s="1077" t="s">
        <v>352</v>
      </c>
      <c r="BF37" s="1077"/>
      <c r="BG37" s="1077"/>
      <c r="BH37" s="1077"/>
      <c r="BI37" s="1078"/>
      <c r="BJ37" s="108"/>
      <c r="BK37" s="108"/>
      <c r="BL37" s="108"/>
      <c r="BM37" s="108"/>
      <c r="BN37" s="108"/>
      <c r="BO37" s="121"/>
      <c r="BP37" s="121"/>
      <c r="BQ37" s="118">
        <v>31</v>
      </c>
      <c r="BR37" s="119"/>
      <c r="BS37" s="1067"/>
      <c r="BT37" s="1068"/>
      <c r="BU37" s="1068"/>
      <c r="BV37" s="1068"/>
      <c r="BW37" s="1068"/>
      <c r="BX37" s="1068"/>
      <c r="BY37" s="1068"/>
      <c r="BZ37" s="1068"/>
      <c r="CA37" s="1068"/>
      <c r="CB37" s="1068"/>
      <c r="CC37" s="1068"/>
      <c r="CD37" s="1068"/>
      <c r="CE37" s="1068"/>
      <c r="CF37" s="1068"/>
      <c r="CG37" s="1069"/>
      <c r="CH37" s="1048"/>
      <c r="CI37" s="1049"/>
      <c r="CJ37" s="1049"/>
      <c r="CK37" s="1049"/>
      <c r="CL37" s="1050"/>
      <c r="CM37" s="1048"/>
      <c r="CN37" s="1049"/>
      <c r="CO37" s="1049"/>
      <c r="CP37" s="1049"/>
      <c r="CQ37" s="1050"/>
      <c r="CR37" s="1048"/>
      <c r="CS37" s="1049"/>
      <c r="CT37" s="1049"/>
      <c r="CU37" s="1049"/>
      <c r="CV37" s="1050"/>
      <c r="CW37" s="1048"/>
      <c r="CX37" s="1049"/>
      <c r="CY37" s="1049"/>
      <c r="CZ37" s="1049"/>
      <c r="DA37" s="1050"/>
      <c r="DB37" s="1048"/>
      <c r="DC37" s="1049"/>
      <c r="DD37" s="1049"/>
      <c r="DE37" s="1049"/>
      <c r="DF37" s="1050"/>
      <c r="DG37" s="1048"/>
      <c r="DH37" s="1049"/>
      <c r="DI37" s="1049"/>
      <c r="DJ37" s="1049"/>
      <c r="DK37" s="1050"/>
      <c r="DL37" s="1048"/>
      <c r="DM37" s="1049"/>
      <c r="DN37" s="1049"/>
      <c r="DO37" s="1049"/>
      <c r="DP37" s="1050"/>
      <c r="DQ37" s="1048"/>
      <c r="DR37" s="1049"/>
      <c r="DS37" s="1049"/>
      <c r="DT37" s="1049"/>
      <c r="DU37" s="1050"/>
      <c r="DV37" s="1051"/>
      <c r="DW37" s="1052"/>
      <c r="DX37" s="1052"/>
      <c r="DY37" s="1052"/>
      <c r="DZ37" s="1053"/>
      <c r="EA37" s="102"/>
    </row>
    <row r="38" spans="1:131" s="103" customFormat="1" ht="26.25" customHeight="1" x14ac:dyDescent="0.2">
      <c r="A38" s="122">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108"/>
      <c r="BK38" s="108"/>
      <c r="BL38" s="108"/>
      <c r="BM38" s="108"/>
      <c r="BN38" s="108"/>
      <c r="BO38" s="121"/>
      <c r="BP38" s="121"/>
      <c r="BQ38" s="118">
        <v>32</v>
      </c>
      <c r="BR38" s="119"/>
      <c r="BS38" s="1067"/>
      <c r="BT38" s="1068"/>
      <c r="BU38" s="1068"/>
      <c r="BV38" s="1068"/>
      <c r="BW38" s="1068"/>
      <c r="BX38" s="1068"/>
      <c r="BY38" s="1068"/>
      <c r="BZ38" s="1068"/>
      <c r="CA38" s="1068"/>
      <c r="CB38" s="1068"/>
      <c r="CC38" s="1068"/>
      <c r="CD38" s="1068"/>
      <c r="CE38" s="1068"/>
      <c r="CF38" s="1068"/>
      <c r="CG38" s="1069"/>
      <c r="CH38" s="1048"/>
      <c r="CI38" s="1049"/>
      <c r="CJ38" s="1049"/>
      <c r="CK38" s="1049"/>
      <c r="CL38" s="1050"/>
      <c r="CM38" s="1048"/>
      <c r="CN38" s="1049"/>
      <c r="CO38" s="1049"/>
      <c r="CP38" s="1049"/>
      <c r="CQ38" s="1050"/>
      <c r="CR38" s="1048"/>
      <c r="CS38" s="1049"/>
      <c r="CT38" s="1049"/>
      <c r="CU38" s="1049"/>
      <c r="CV38" s="1050"/>
      <c r="CW38" s="1048"/>
      <c r="CX38" s="1049"/>
      <c r="CY38" s="1049"/>
      <c r="CZ38" s="1049"/>
      <c r="DA38" s="1050"/>
      <c r="DB38" s="1048"/>
      <c r="DC38" s="1049"/>
      <c r="DD38" s="1049"/>
      <c r="DE38" s="1049"/>
      <c r="DF38" s="1050"/>
      <c r="DG38" s="1048"/>
      <c r="DH38" s="1049"/>
      <c r="DI38" s="1049"/>
      <c r="DJ38" s="1049"/>
      <c r="DK38" s="1050"/>
      <c r="DL38" s="1048"/>
      <c r="DM38" s="1049"/>
      <c r="DN38" s="1049"/>
      <c r="DO38" s="1049"/>
      <c r="DP38" s="1050"/>
      <c r="DQ38" s="1048"/>
      <c r="DR38" s="1049"/>
      <c r="DS38" s="1049"/>
      <c r="DT38" s="1049"/>
      <c r="DU38" s="1050"/>
      <c r="DV38" s="1051"/>
      <c r="DW38" s="1052"/>
      <c r="DX38" s="1052"/>
      <c r="DY38" s="1052"/>
      <c r="DZ38" s="1053"/>
      <c r="EA38" s="102"/>
    </row>
    <row r="39" spans="1:131" s="103" customFormat="1" ht="26.25" customHeight="1" x14ac:dyDescent="0.2">
      <c r="A39" s="122">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108"/>
      <c r="BK39" s="108"/>
      <c r="BL39" s="108"/>
      <c r="BM39" s="108"/>
      <c r="BN39" s="108"/>
      <c r="BO39" s="121"/>
      <c r="BP39" s="121"/>
      <c r="BQ39" s="118">
        <v>33</v>
      </c>
      <c r="BR39" s="119"/>
      <c r="BS39" s="1067"/>
      <c r="BT39" s="1068"/>
      <c r="BU39" s="1068"/>
      <c r="BV39" s="1068"/>
      <c r="BW39" s="1068"/>
      <c r="BX39" s="1068"/>
      <c r="BY39" s="1068"/>
      <c r="BZ39" s="1068"/>
      <c r="CA39" s="1068"/>
      <c r="CB39" s="1068"/>
      <c r="CC39" s="1068"/>
      <c r="CD39" s="1068"/>
      <c r="CE39" s="1068"/>
      <c r="CF39" s="1068"/>
      <c r="CG39" s="1069"/>
      <c r="CH39" s="1048"/>
      <c r="CI39" s="1049"/>
      <c r="CJ39" s="1049"/>
      <c r="CK39" s="1049"/>
      <c r="CL39" s="1050"/>
      <c r="CM39" s="1048"/>
      <c r="CN39" s="1049"/>
      <c r="CO39" s="1049"/>
      <c r="CP39" s="1049"/>
      <c r="CQ39" s="1050"/>
      <c r="CR39" s="1048"/>
      <c r="CS39" s="1049"/>
      <c r="CT39" s="1049"/>
      <c r="CU39" s="1049"/>
      <c r="CV39" s="1050"/>
      <c r="CW39" s="1048"/>
      <c r="CX39" s="1049"/>
      <c r="CY39" s="1049"/>
      <c r="CZ39" s="1049"/>
      <c r="DA39" s="1050"/>
      <c r="DB39" s="1048"/>
      <c r="DC39" s="1049"/>
      <c r="DD39" s="1049"/>
      <c r="DE39" s="1049"/>
      <c r="DF39" s="1050"/>
      <c r="DG39" s="1048"/>
      <c r="DH39" s="1049"/>
      <c r="DI39" s="1049"/>
      <c r="DJ39" s="1049"/>
      <c r="DK39" s="1050"/>
      <c r="DL39" s="1048"/>
      <c r="DM39" s="1049"/>
      <c r="DN39" s="1049"/>
      <c r="DO39" s="1049"/>
      <c r="DP39" s="1050"/>
      <c r="DQ39" s="1048"/>
      <c r="DR39" s="1049"/>
      <c r="DS39" s="1049"/>
      <c r="DT39" s="1049"/>
      <c r="DU39" s="1050"/>
      <c r="DV39" s="1051"/>
      <c r="DW39" s="1052"/>
      <c r="DX39" s="1052"/>
      <c r="DY39" s="1052"/>
      <c r="DZ39" s="1053"/>
      <c r="EA39" s="102"/>
    </row>
    <row r="40" spans="1:131" s="103" customFormat="1" ht="26.25" customHeight="1" x14ac:dyDescent="0.2">
      <c r="A40" s="117">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108"/>
      <c r="BK40" s="108"/>
      <c r="BL40" s="108"/>
      <c r="BM40" s="108"/>
      <c r="BN40" s="108"/>
      <c r="BO40" s="121"/>
      <c r="BP40" s="121"/>
      <c r="BQ40" s="118">
        <v>34</v>
      </c>
      <c r="BR40" s="119"/>
      <c r="BS40" s="1067"/>
      <c r="BT40" s="1068"/>
      <c r="BU40" s="1068"/>
      <c r="BV40" s="1068"/>
      <c r="BW40" s="1068"/>
      <c r="BX40" s="1068"/>
      <c r="BY40" s="1068"/>
      <c r="BZ40" s="1068"/>
      <c r="CA40" s="1068"/>
      <c r="CB40" s="1068"/>
      <c r="CC40" s="1068"/>
      <c r="CD40" s="1068"/>
      <c r="CE40" s="1068"/>
      <c r="CF40" s="1068"/>
      <c r="CG40" s="1069"/>
      <c r="CH40" s="1048"/>
      <c r="CI40" s="1049"/>
      <c r="CJ40" s="1049"/>
      <c r="CK40" s="1049"/>
      <c r="CL40" s="1050"/>
      <c r="CM40" s="1048"/>
      <c r="CN40" s="1049"/>
      <c r="CO40" s="1049"/>
      <c r="CP40" s="1049"/>
      <c r="CQ40" s="1050"/>
      <c r="CR40" s="1048"/>
      <c r="CS40" s="1049"/>
      <c r="CT40" s="1049"/>
      <c r="CU40" s="1049"/>
      <c r="CV40" s="1050"/>
      <c r="CW40" s="1048"/>
      <c r="CX40" s="1049"/>
      <c r="CY40" s="1049"/>
      <c r="CZ40" s="1049"/>
      <c r="DA40" s="1050"/>
      <c r="DB40" s="1048"/>
      <c r="DC40" s="1049"/>
      <c r="DD40" s="1049"/>
      <c r="DE40" s="1049"/>
      <c r="DF40" s="1050"/>
      <c r="DG40" s="1048"/>
      <c r="DH40" s="1049"/>
      <c r="DI40" s="1049"/>
      <c r="DJ40" s="1049"/>
      <c r="DK40" s="1050"/>
      <c r="DL40" s="1048"/>
      <c r="DM40" s="1049"/>
      <c r="DN40" s="1049"/>
      <c r="DO40" s="1049"/>
      <c r="DP40" s="1050"/>
      <c r="DQ40" s="1048"/>
      <c r="DR40" s="1049"/>
      <c r="DS40" s="1049"/>
      <c r="DT40" s="1049"/>
      <c r="DU40" s="1050"/>
      <c r="DV40" s="1051"/>
      <c r="DW40" s="1052"/>
      <c r="DX40" s="1052"/>
      <c r="DY40" s="1052"/>
      <c r="DZ40" s="1053"/>
      <c r="EA40" s="102"/>
    </row>
    <row r="41" spans="1:131" s="103" customFormat="1" ht="26.25" customHeight="1" x14ac:dyDescent="0.2">
      <c r="A41" s="117">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108"/>
      <c r="BK41" s="108"/>
      <c r="BL41" s="108"/>
      <c r="BM41" s="108"/>
      <c r="BN41" s="108"/>
      <c r="BO41" s="121"/>
      <c r="BP41" s="121"/>
      <c r="BQ41" s="118">
        <v>35</v>
      </c>
      <c r="BR41" s="119"/>
      <c r="BS41" s="1067"/>
      <c r="BT41" s="1068"/>
      <c r="BU41" s="1068"/>
      <c r="BV41" s="1068"/>
      <c r="BW41" s="1068"/>
      <c r="BX41" s="1068"/>
      <c r="BY41" s="1068"/>
      <c r="BZ41" s="1068"/>
      <c r="CA41" s="1068"/>
      <c r="CB41" s="1068"/>
      <c r="CC41" s="1068"/>
      <c r="CD41" s="1068"/>
      <c r="CE41" s="1068"/>
      <c r="CF41" s="1068"/>
      <c r="CG41" s="1069"/>
      <c r="CH41" s="1048"/>
      <c r="CI41" s="1049"/>
      <c r="CJ41" s="1049"/>
      <c r="CK41" s="1049"/>
      <c r="CL41" s="1050"/>
      <c r="CM41" s="1048"/>
      <c r="CN41" s="1049"/>
      <c r="CO41" s="1049"/>
      <c r="CP41" s="1049"/>
      <c r="CQ41" s="1050"/>
      <c r="CR41" s="1048"/>
      <c r="CS41" s="1049"/>
      <c r="CT41" s="1049"/>
      <c r="CU41" s="1049"/>
      <c r="CV41" s="1050"/>
      <c r="CW41" s="1048"/>
      <c r="CX41" s="1049"/>
      <c r="CY41" s="1049"/>
      <c r="CZ41" s="1049"/>
      <c r="DA41" s="1050"/>
      <c r="DB41" s="1048"/>
      <c r="DC41" s="1049"/>
      <c r="DD41" s="1049"/>
      <c r="DE41" s="1049"/>
      <c r="DF41" s="1050"/>
      <c r="DG41" s="1048"/>
      <c r="DH41" s="1049"/>
      <c r="DI41" s="1049"/>
      <c r="DJ41" s="1049"/>
      <c r="DK41" s="1050"/>
      <c r="DL41" s="1048"/>
      <c r="DM41" s="1049"/>
      <c r="DN41" s="1049"/>
      <c r="DO41" s="1049"/>
      <c r="DP41" s="1050"/>
      <c r="DQ41" s="1048"/>
      <c r="DR41" s="1049"/>
      <c r="DS41" s="1049"/>
      <c r="DT41" s="1049"/>
      <c r="DU41" s="1050"/>
      <c r="DV41" s="1051"/>
      <c r="DW41" s="1052"/>
      <c r="DX41" s="1052"/>
      <c r="DY41" s="1052"/>
      <c r="DZ41" s="1053"/>
      <c r="EA41" s="102"/>
    </row>
    <row r="42" spans="1:131" s="103" customFormat="1" ht="26.25" customHeight="1" x14ac:dyDescent="0.2">
      <c r="A42" s="117">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108"/>
      <c r="BK42" s="108"/>
      <c r="BL42" s="108"/>
      <c r="BM42" s="108"/>
      <c r="BN42" s="108"/>
      <c r="BO42" s="121"/>
      <c r="BP42" s="121"/>
      <c r="BQ42" s="118">
        <v>36</v>
      </c>
      <c r="BR42" s="119"/>
      <c r="BS42" s="1067"/>
      <c r="BT42" s="1068"/>
      <c r="BU42" s="1068"/>
      <c r="BV42" s="1068"/>
      <c r="BW42" s="1068"/>
      <c r="BX42" s="1068"/>
      <c r="BY42" s="1068"/>
      <c r="BZ42" s="1068"/>
      <c r="CA42" s="1068"/>
      <c r="CB42" s="1068"/>
      <c r="CC42" s="1068"/>
      <c r="CD42" s="1068"/>
      <c r="CE42" s="1068"/>
      <c r="CF42" s="1068"/>
      <c r="CG42" s="1069"/>
      <c r="CH42" s="1048"/>
      <c r="CI42" s="1049"/>
      <c r="CJ42" s="1049"/>
      <c r="CK42" s="1049"/>
      <c r="CL42" s="1050"/>
      <c r="CM42" s="1048"/>
      <c r="CN42" s="1049"/>
      <c r="CO42" s="1049"/>
      <c r="CP42" s="1049"/>
      <c r="CQ42" s="1050"/>
      <c r="CR42" s="1048"/>
      <c r="CS42" s="1049"/>
      <c r="CT42" s="1049"/>
      <c r="CU42" s="1049"/>
      <c r="CV42" s="1050"/>
      <c r="CW42" s="1048"/>
      <c r="CX42" s="1049"/>
      <c r="CY42" s="1049"/>
      <c r="CZ42" s="1049"/>
      <c r="DA42" s="1050"/>
      <c r="DB42" s="1048"/>
      <c r="DC42" s="1049"/>
      <c r="DD42" s="1049"/>
      <c r="DE42" s="1049"/>
      <c r="DF42" s="1050"/>
      <c r="DG42" s="1048"/>
      <c r="DH42" s="1049"/>
      <c r="DI42" s="1049"/>
      <c r="DJ42" s="1049"/>
      <c r="DK42" s="1050"/>
      <c r="DL42" s="1048"/>
      <c r="DM42" s="1049"/>
      <c r="DN42" s="1049"/>
      <c r="DO42" s="1049"/>
      <c r="DP42" s="1050"/>
      <c r="DQ42" s="1048"/>
      <c r="DR42" s="1049"/>
      <c r="DS42" s="1049"/>
      <c r="DT42" s="1049"/>
      <c r="DU42" s="1050"/>
      <c r="DV42" s="1051"/>
      <c r="DW42" s="1052"/>
      <c r="DX42" s="1052"/>
      <c r="DY42" s="1052"/>
      <c r="DZ42" s="1053"/>
      <c r="EA42" s="102"/>
    </row>
    <row r="43" spans="1:131" s="103" customFormat="1" ht="26.25" customHeight="1" x14ac:dyDescent="0.2">
      <c r="A43" s="117">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108"/>
      <c r="BK43" s="108"/>
      <c r="BL43" s="108"/>
      <c r="BM43" s="108"/>
      <c r="BN43" s="108"/>
      <c r="BO43" s="121"/>
      <c r="BP43" s="121"/>
      <c r="BQ43" s="118">
        <v>37</v>
      </c>
      <c r="BR43" s="119"/>
      <c r="BS43" s="1067"/>
      <c r="BT43" s="1068"/>
      <c r="BU43" s="1068"/>
      <c r="BV43" s="1068"/>
      <c r="BW43" s="1068"/>
      <c r="BX43" s="1068"/>
      <c r="BY43" s="1068"/>
      <c r="BZ43" s="1068"/>
      <c r="CA43" s="1068"/>
      <c r="CB43" s="1068"/>
      <c r="CC43" s="1068"/>
      <c r="CD43" s="1068"/>
      <c r="CE43" s="1068"/>
      <c r="CF43" s="1068"/>
      <c r="CG43" s="1069"/>
      <c r="CH43" s="1048"/>
      <c r="CI43" s="1049"/>
      <c r="CJ43" s="1049"/>
      <c r="CK43" s="1049"/>
      <c r="CL43" s="1050"/>
      <c r="CM43" s="1048"/>
      <c r="CN43" s="1049"/>
      <c r="CO43" s="1049"/>
      <c r="CP43" s="1049"/>
      <c r="CQ43" s="1050"/>
      <c r="CR43" s="1048"/>
      <c r="CS43" s="1049"/>
      <c r="CT43" s="1049"/>
      <c r="CU43" s="1049"/>
      <c r="CV43" s="1050"/>
      <c r="CW43" s="1048"/>
      <c r="CX43" s="1049"/>
      <c r="CY43" s="1049"/>
      <c r="CZ43" s="1049"/>
      <c r="DA43" s="1050"/>
      <c r="DB43" s="1048"/>
      <c r="DC43" s="1049"/>
      <c r="DD43" s="1049"/>
      <c r="DE43" s="1049"/>
      <c r="DF43" s="1050"/>
      <c r="DG43" s="1048"/>
      <c r="DH43" s="1049"/>
      <c r="DI43" s="1049"/>
      <c r="DJ43" s="1049"/>
      <c r="DK43" s="1050"/>
      <c r="DL43" s="1048"/>
      <c r="DM43" s="1049"/>
      <c r="DN43" s="1049"/>
      <c r="DO43" s="1049"/>
      <c r="DP43" s="1050"/>
      <c r="DQ43" s="1048"/>
      <c r="DR43" s="1049"/>
      <c r="DS43" s="1049"/>
      <c r="DT43" s="1049"/>
      <c r="DU43" s="1050"/>
      <c r="DV43" s="1051"/>
      <c r="DW43" s="1052"/>
      <c r="DX43" s="1052"/>
      <c r="DY43" s="1052"/>
      <c r="DZ43" s="1053"/>
      <c r="EA43" s="102"/>
    </row>
    <row r="44" spans="1:131" s="103" customFormat="1" ht="26.25" customHeight="1" x14ac:dyDescent="0.2">
      <c r="A44" s="117">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108"/>
      <c r="BK44" s="108"/>
      <c r="BL44" s="108"/>
      <c r="BM44" s="108"/>
      <c r="BN44" s="108"/>
      <c r="BO44" s="121"/>
      <c r="BP44" s="121"/>
      <c r="BQ44" s="118">
        <v>38</v>
      </c>
      <c r="BR44" s="119"/>
      <c r="BS44" s="1067"/>
      <c r="BT44" s="1068"/>
      <c r="BU44" s="1068"/>
      <c r="BV44" s="1068"/>
      <c r="BW44" s="1068"/>
      <c r="BX44" s="1068"/>
      <c r="BY44" s="1068"/>
      <c r="BZ44" s="1068"/>
      <c r="CA44" s="1068"/>
      <c r="CB44" s="1068"/>
      <c r="CC44" s="1068"/>
      <c r="CD44" s="1068"/>
      <c r="CE44" s="1068"/>
      <c r="CF44" s="1068"/>
      <c r="CG44" s="1069"/>
      <c r="CH44" s="1048"/>
      <c r="CI44" s="1049"/>
      <c r="CJ44" s="1049"/>
      <c r="CK44" s="1049"/>
      <c r="CL44" s="1050"/>
      <c r="CM44" s="1048"/>
      <c r="CN44" s="1049"/>
      <c r="CO44" s="1049"/>
      <c r="CP44" s="1049"/>
      <c r="CQ44" s="1050"/>
      <c r="CR44" s="1048"/>
      <c r="CS44" s="1049"/>
      <c r="CT44" s="1049"/>
      <c r="CU44" s="1049"/>
      <c r="CV44" s="1050"/>
      <c r="CW44" s="1048"/>
      <c r="CX44" s="1049"/>
      <c r="CY44" s="1049"/>
      <c r="CZ44" s="1049"/>
      <c r="DA44" s="1050"/>
      <c r="DB44" s="1048"/>
      <c r="DC44" s="1049"/>
      <c r="DD44" s="1049"/>
      <c r="DE44" s="1049"/>
      <c r="DF44" s="1050"/>
      <c r="DG44" s="1048"/>
      <c r="DH44" s="1049"/>
      <c r="DI44" s="1049"/>
      <c r="DJ44" s="1049"/>
      <c r="DK44" s="1050"/>
      <c r="DL44" s="1048"/>
      <c r="DM44" s="1049"/>
      <c r="DN44" s="1049"/>
      <c r="DO44" s="1049"/>
      <c r="DP44" s="1050"/>
      <c r="DQ44" s="1048"/>
      <c r="DR44" s="1049"/>
      <c r="DS44" s="1049"/>
      <c r="DT44" s="1049"/>
      <c r="DU44" s="1050"/>
      <c r="DV44" s="1051"/>
      <c r="DW44" s="1052"/>
      <c r="DX44" s="1052"/>
      <c r="DY44" s="1052"/>
      <c r="DZ44" s="1053"/>
      <c r="EA44" s="102"/>
    </row>
    <row r="45" spans="1:131" s="103" customFormat="1" ht="26.25" customHeight="1" x14ac:dyDescent="0.2">
      <c r="A45" s="117">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108"/>
      <c r="BK45" s="108"/>
      <c r="BL45" s="108"/>
      <c r="BM45" s="108"/>
      <c r="BN45" s="108"/>
      <c r="BO45" s="121"/>
      <c r="BP45" s="121"/>
      <c r="BQ45" s="118">
        <v>39</v>
      </c>
      <c r="BR45" s="119"/>
      <c r="BS45" s="1067"/>
      <c r="BT45" s="1068"/>
      <c r="BU45" s="1068"/>
      <c r="BV45" s="1068"/>
      <c r="BW45" s="1068"/>
      <c r="BX45" s="1068"/>
      <c r="BY45" s="1068"/>
      <c r="BZ45" s="1068"/>
      <c r="CA45" s="1068"/>
      <c r="CB45" s="1068"/>
      <c r="CC45" s="1068"/>
      <c r="CD45" s="1068"/>
      <c r="CE45" s="1068"/>
      <c r="CF45" s="1068"/>
      <c r="CG45" s="1069"/>
      <c r="CH45" s="1048"/>
      <c r="CI45" s="1049"/>
      <c r="CJ45" s="1049"/>
      <c r="CK45" s="1049"/>
      <c r="CL45" s="1050"/>
      <c r="CM45" s="1048"/>
      <c r="CN45" s="1049"/>
      <c r="CO45" s="1049"/>
      <c r="CP45" s="1049"/>
      <c r="CQ45" s="1050"/>
      <c r="CR45" s="1048"/>
      <c r="CS45" s="1049"/>
      <c r="CT45" s="1049"/>
      <c r="CU45" s="1049"/>
      <c r="CV45" s="1050"/>
      <c r="CW45" s="1048"/>
      <c r="CX45" s="1049"/>
      <c r="CY45" s="1049"/>
      <c r="CZ45" s="1049"/>
      <c r="DA45" s="1050"/>
      <c r="DB45" s="1048"/>
      <c r="DC45" s="1049"/>
      <c r="DD45" s="1049"/>
      <c r="DE45" s="1049"/>
      <c r="DF45" s="1050"/>
      <c r="DG45" s="1048"/>
      <c r="DH45" s="1049"/>
      <c r="DI45" s="1049"/>
      <c r="DJ45" s="1049"/>
      <c r="DK45" s="1050"/>
      <c r="DL45" s="1048"/>
      <c r="DM45" s="1049"/>
      <c r="DN45" s="1049"/>
      <c r="DO45" s="1049"/>
      <c r="DP45" s="1050"/>
      <c r="DQ45" s="1048"/>
      <c r="DR45" s="1049"/>
      <c r="DS45" s="1049"/>
      <c r="DT45" s="1049"/>
      <c r="DU45" s="1050"/>
      <c r="DV45" s="1051"/>
      <c r="DW45" s="1052"/>
      <c r="DX45" s="1052"/>
      <c r="DY45" s="1052"/>
      <c r="DZ45" s="1053"/>
      <c r="EA45" s="102"/>
    </row>
    <row r="46" spans="1:131" s="103" customFormat="1" ht="26.25" customHeight="1" x14ac:dyDescent="0.2">
      <c r="A46" s="117">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108"/>
      <c r="BK46" s="108"/>
      <c r="BL46" s="108"/>
      <c r="BM46" s="108"/>
      <c r="BN46" s="108"/>
      <c r="BO46" s="121"/>
      <c r="BP46" s="121"/>
      <c r="BQ46" s="118">
        <v>40</v>
      </c>
      <c r="BR46" s="119"/>
      <c r="BS46" s="1067"/>
      <c r="BT46" s="1068"/>
      <c r="BU46" s="1068"/>
      <c r="BV46" s="1068"/>
      <c r="BW46" s="1068"/>
      <c r="BX46" s="1068"/>
      <c r="BY46" s="1068"/>
      <c r="BZ46" s="1068"/>
      <c r="CA46" s="1068"/>
      <c r="CB46" s="1068"/>
      <c r="CC46" s="1068"/>
      <c r="CD46" s="1068"/>
      <c r="CE46" s="1068"/>
      <c r="CF46" s="1068"/>
      <c r="CG46" s="1069"/>
      <c r="CH46" s="1048"/>
      <c r="CI46" s="1049"/>
      <c r="CJ46" s="1049"/>
      <c r="CK46" s="1049"/>
      <c r="CL46" s="1050"/>
      <c r="CM46" s="1048"/>
      <c r="CN46" s="1049"/>
      <c r="CO46" s="1049"/>
      <c r="CP46" s="1049"/>
      <c r="CQ46" s="1050"/>
      <c r="CR46" s="1048"/>
      <c r="CS46" s="1049"/>
      <c r="CT46" s="1049"/>
      <c r="CU46" s="1049"/>
      <c r="CV46" s="1050"/>
      <c r="CW46" s="1048"/>
      <c r="CX46" s="1049"/>
      <c r="CY46" s="1049"/>
      <c r="CZ46" s="1049"/>
      <c r="DA46" s="1050"/>
      <c r="DB46" s="1048"/>
      <c r="DC46" s="1049"/>
      <c r="DD46" s="1049"/>
      <c r="DE46" s="1049"/>
      <c r="DF46" s="1050"/>
      <c r="DG46" s="1048"/>
      <c r="DH46" s="1049"/>
      <c r="DI46" s="1049"/>
      <c r="DJ46" s="1049"/>
      <c r="DK46" s="1050"/>
      <c r="DL46" s="1048"/>
      <c r="DM46" s="1049"/>
      <c r="DN46" s="1049"/>
      <c r="DO46" s="1049"/>
      <c r="DP46" s="1050"/>
      <c r="DQ46" s="1048"/>
      <c r="DR46" s="1049"/>
      <c r="DS46" s="1049"/>
      <c r="DT46" s="1049"/>
      <c r="DU46" s="1050"/>
      <c r="DV46" s="1051"/>
      <c r="DW46" s="1052"/>
      <c r="DX46" s="1052"/>
      <c r="DY46" s="1052"/>
      <c r="DZ46" s="1053"/>
      <c r="EA46" s="102"/>
    </row>
    <row r="47" spans="1:131" s="103" customFormat="1" ht="26.25" customHeight="1" x14ac:dyDescent="0.2">
      <c r="A47" s="117">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108"/>
      <c r="BK47" s="108"/>
      <c r="BL47" s="108"/>
      <c r="BM47" s="108"/>
      <c r="BN47" s="108"/>
      <c r="BO47" s="121"/>
      <c r="BP47" s="121"/>
      <c r="BQ47" s="118">
        <v>41</v>
      </c>
      <c r="BR47" s="119"/>
      <c r="BS47" s="1067"/>
      <c r="BT47" s="1068"/>
      <c r="BU47" s="1068"/>
      <c r="BV47" s="1068"/>
      <c r="BW47" s="1068"/>
      <c r="BX47" s="1068"/>
      <c r="BY47" s="1068"/>
      <c r="BZ47" s="1068"/>
      <c r="CA47" s="1068"/>
      <c r="CB47" s="1068"/>
      <c r="CC47" s="1068"/>
      <c r="CD47" s="1068"/>
      <c r="CE47" s="1068"/>
      <c r="CF47" s="1068"/>
      <c r="CG47" s="1069"/>
      <c r="CH47" s="1048"/>
      <c r="CI47" s="1049"/>
      <c r="CJ47" s="1049"/>
      <c r="CK47" s="1049"/>
      <c r="CL47" s="1050"/>
      <c r="CM47" s="1048"/>
      <c r="CN47" s="1049"/>
      <c r="CO47" s="1049"/>
      <c r="CP47" s="1049"/>
      <c r="CQ47" s="1050"/>
      <c r="CR47" s="1048"/>
      <c r="CS47" s="1049"/>
      <c r="CT47" s="1049"/>
      <c r="CU47" s="1049"/>
      <c r="CV47" s="1050"/>
      <c r="CW47" s="1048"/>
      <c r="CX47" s="1049"/>
      <c r="CY47" s="1049"/>
      <c r="CZ47" s="1049"/>
      <c r="DA47" s="1050"/>
      <c r="DB47" s="1048"/>
      <c r="DC47" s="1049"/>
      <c r="DD47" s="1049"/>
      <c r="DE47" s="1049"/>
      <c r="DF47" s="1050"/>
      <c r="DG47" s="1048"/>
      <c r="DH47" s="1049"/>
      <c r="DI47" s="1049"/>
      <c r="DJ47" s="1049"/>
      <c r="DK47" s="1050"/>
      <c r="DL47" s="1048"/>
      <c r="DM47" s="1049"/>
      <c r="DN47" s="1049"/>
      <c r="DO47" s="1049"/>
      <c r="DP47" s="1050"/>
      <c r="DQ47" s="1048"/>
      <c r="DR47" s="1049"/>
      <c r="DS47" s="1049"/>
      <c r="DT47" s="1049"/>
      <c r="DU47" s="1050"/>
      <c r="DV47" s="1051"/>
      <c r="DW47" s="1052"/>
      <c r="DX47" s="1052"/>
      <c r="DY47" s="1052"/>
      <c r="DZ47" s="1053"/>
      <c r="EA47" s="102"/>
    </row>
    <row r="48" spans="1:131" s="103" customFormat="1" ht="26.25" customHeight="1" x14ac:dyDescent="0.2">
      <c r="A48" s="117">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108"/>
      <c r="BK48" s="108"/>
      <c r="BL48" s="108"/>
      <c r="BM48" s="108"/>
      <c r="BN48" s="108"/>
      <c r="BO48" s="121"/>
      <c r="BP48" s="121"/>
      <c r="BQ48" s="118">
        <v>42</v>
      </c>
      <c r="BR48" s="119"/>
      <c r="BS48" s="1067"/>
      <c r="BT48" s="1068"/>
      <c r="BU48" s="1068"/>
      <c r="BV48" s="1068"/>
      <c r="BW48" s="1068"/>
      <c r="BX48" s="1068"/>
      <c r="BY48" s="1068"/>
      <c r="BZ48" s="1068"/>
      <c r="CA48" s="1068"/>
      <c r="CB48" s="1068"/>
      <c r="CC48" s="1068"/>
      <c r="CD48" s="1068"/>
      <c r="CE48" s="1068"/>
      <c r="CF48" s="1068"/>
      <c r="CG48" s="1069"/>
      <c r="CH48" s="1048"/>
      <c r="CI48" s="1049"/>
      <c r="CJ48" s="1049"/>
      <c r="CK48" s="1049"/>
      <c r="CL48" s="1050"/>
      <c r="CM48" s="1048"/>
      <c r="CN48" s="1049"/>
      <c r="CO48" s="1049"/>
      <c r="CP48" s="1049"/>
      <c r="CQ48" s="1050"/>
      <c r="CR48" s="1048"/>
      <c r="CS48" s="1049"/>
      <c r="CT48" s="1049"/>
      <c r="CU48" s="1049"/>
      <c r="CV48" s="1050"/>
      <c r="CW48" s="1048"/>
      <c r="CX48" s="1049"/>
      <c r="CY48" s="1049"/>
      <c r="CZ48" s="1049"/>
      <c r="DA48" s="1050"/>
      <c r="DB48" s="1048"/>
      <c r="DC48" s="1049"/>
      <c r="DD48" s="1049"/>
      <c r="DE48" s="1049"/>
      <c r="DF48" s="1050"/>
      <c r="DG48" s="1048"/>
      <c r="DH48" s="1049"/>
      <c r="DI48" s="1049"/>
      <c r="DJ48" s="1049"/>
      <c r="DK48" s="1050"/>
      <c r="DL48" s="1048"/>
      <c r="DM48" s="1049"/>
      <c r="DN48" s="1049"/>
      <c r="DO48" s="1049"/>
      <c r="DP48" s="1050"/>
      <c r="DQ48" s="1048"/>
      <c r="DR48" s="1049"/>
      <c r="DS48" s="1049"/>
      <c r="DT48" s="1049"/>
      <c r="DU48" s="1050"/>
      <c r="DV48" s="1051"/>
      <c r="DW48" s="1052"/>
      <c r="DX48" s="1052"/>
      <c r="DY48" s="1052"/>
      <c r="DZ48" s="1053"/>
      <c r="EA48" s="102"/>
    </row>
    <row r="49" spans="1:131" s="103" customFormat="1" ht="26.25" customHeight="1" x14ac:dyDescent="0.2">
      <c r="A49" s="117">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108"/>
      <c r="BK49" s="108"/>
      <c r="BL49" s="108"/>
      <c r="BM49" s="108"/>
      <c r="BN49" s="108"/>
      <c r="BO49" s="121"/>
      <c r="BP49" s="121"/>
      <c r="BQ49" s="118">
        <v>43</v>
      </c>
      <c r="BR49" s="119"/>
      <c r="BS49" s="1067"/>
      <c r="BT49" s="1068"/>
      <c r="BU49" s="1068"/>
      <c r="BV49" s="1068"/>
      <c r="BW49" s="1068"/>
      <c r="BX49" s="1068"/>
      <c r="BY49" s="1068"/>
      <c r="BZ49" s="1068"/>
      <c r="CA49" s="1068"/>
      <c r="CB49" s="1068"/>
      <c r="CC49" s="1068"/>
      <c r="CD49" s="1068"/>
      <c r="CE49" s="1068"/>
      <c r="CF49" s="1068"/>
      <c r="CG49" s="1069"/>
      <c r="CH49" s="1048"/>
      <c r="CI49" s="1049"/>
      <c r="CJ49" s="1049"/>
      <c r="CK49" s="1049"/>
      <c r="CL49" s="1050"/>
      <c r="CM49" s="1048"/>
      <c r="CN49" s="1049"/>
      <c r="CO49" s="1049"/>
      <c r="CP49" s="1049"/>
      <c r="CQ49" s="1050"/>
      <c r="CR49" s="1048"/>
      <c r="CS49" s="1049"/>
      <c r="CT49" s="1049"/>
      <c r="CU49" s="1049"/>
      <c r="CV49" s="1050"/>
      <c r="CW49" s="1048"/>
      <c r="CX49" s="1049"/>
      <c r="CY49" s="1049"/>
      <c r="CZ49" s="1049"/>
      <c r="DA49" s="1050"/>
      <c r="DB49" s="1048"/>
      <c r="DC49" s="1049"/>
      <c r="DD49" s="1049"/>
      <c r="DE49" s="1049"/>
      <c r="DF49" s="1050"/>
      <c r="DG49" s="1048"/>
      <c r="DH49" s="1049"/>
      <c r="DI49" s="1049"/>
      <c r="DJ49" s="1049"/>
      <c r="DK49" s="1050"/>
      <c r="DL49" s="1048"/>
      <c r="DM49" s="1049"/>
      <c r="DN49" s="1049"/>
      <c r="DO49" s="1049"/>
      <c r="DP49" s="1050"/>
      <c r="DQ49" s="1048"/>
      <c r="DR49" s="1049"/>
      <c r="DS49" s="1049"/>
      <c r="DT49" s="1049"/>
      <c r="DU49" s="1050"/>
      <c r="DV49" s="1051"/>
      <c r="DW49" s="1052"/>
      <c r="DX49" s="1052"/>
      <c r="DY49" s="1052"/>
      <c r="DZ49" s="1053"/>
      <c r="EA49" s="102"/>
    </row>
    <row r="50" spans="1:131" s="103" customFormat="1" ht="26.25" customHeight="1" x14ac:dyDescent="0.2">
      <c r="A50" s="117">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108"/>
      <c r="BK50" s="108"/>
      <c r="BL50" s="108"/>
      <c r="BM50" s="108"/>
      <c r="BN50" s="108"/>
      <c r="BO50" s="121"/>
      <c r="BP50" s="121"/>
      <c r="BQ50" s="118">
        <v>44</v>
      </c>
      <c r="BR50" s="119"/>
      <c r="BS50" s="1067"/>
      <c r="BT50" s="1068"/>
      <c r="BU50" s="1068"/>
      <c r="BV50" s="1068"/>
      <c r="BW50" s="1068"/>
      <c r="BX50" s="1068"/>
      <c r="BY50" s="1068"/>
      <c r="BZ50" s="1068"/>
      <c r="CA50" s="1068"/>
      <c r="CB50" s="1068"/>
      <c r="CC50" s="1068"/>
      <c r="CD50" s="1068"/>
      <c r="CE50" s="1068"/>
      <c r="CF50" s="1068"/>
      <c r="CG50" s="1069"/>
      <c r="CH50" s="1048"/>
      <c r="CI50" s="1049"/>
      <c r="CJ50" s="1049"/>
      <c r="CK50" s="1049"/>
      <c r="CL50" s="1050"/>
      <c r="CM50" s="1048"/>
      <c r="CN50" s="1049"/>
      <c r="CO50" s="1049"/>
      <c r="CP50" s="1049"/>
      <c r="CQ50" s="1050"/>
      <c r="CR50" s="1048"/>
      <c r="CS50" s="1049"/>
      <c r="CT50" s="1049"/>
      <c r="CU50" s="1049"/>
      <c r="CV50" s="1050"/>
      <c r="CW50" s="1048"/>
      <c r="CX50" s="1049"/>
      <c r="CY50" s="1049"/>
      <c r="CZ50" s="1049"/>
      <c r="DA50" s="1050"/>
      <c r="DB50" s="1048"/>
      <c r="DC50" s="1049"/>
      <c r="DD50" s="1049"/>
      <c r="DE50" s="1049"/>
      <c r="DF50" s="1050"/>
      <c r="DG50" s="1048"/>
      <c r="DH50" s="1049"/>
      <c r="DI50" s="1049"/>
      <c r="DJ50" s="1049"/>
      <c r="DK50" s="1050"/>
      <c r="DL50" s="1048"/>
      <c r="DM50" s="1049"/>
      <c r="DN50" s="1049"/>
      <c r="DO50" s="1049"/>
      <c r="DP50" s="1050"/>
      <c r="DQ50" s="1048"/>
      <c r="DR50" s="1049"/>
      <c r="DS50" s="1049"/>
      <c r="DT50" s="1049"/>
      <c r="DU50" s="1050"/>
      <c r="DV50" s="1051"/>
      <c r="DW50" s="1052"/>
      <c r="DX50" s="1052"/>
      <c r="DY50" s="1052"/>
      <c r="DZ50" s="1053"/>
      <c r="EA50" s="102"/>
    </row>
    <row r="51" spans="1:131" s="103" customFormat="1" ht="26.25" customHeight="1" x14ac:dyDescent="0.2">
      <c r="A51" s="117">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108"/>
      <c r="BK51" s="108"/>
      <c r="BL51" s="108"/>
      <c r="BM51" s="108"/>
      <c r="BN51" s="108"/>
      <c r="BO51" s="121"/>
      <c r="BP51" s="121"/>
      <c r="BQ51" s="118">
        <v>45</v>
      </c>
      <c r="BR51" s="119"/>
      <c r="BS51" s="1067"/>
      <c r="BT51" s="1068"/>
      <c r="BU51" s="1068"/>
      <c r="BV51" s="1068"/>
      <c r="BW51" s="1068"/>
      <c r="BX51" s="1068"/>
      <c r="BY51" s="1068"/>
      <c r="BZ51" s="1068"/>
      <c r="CA51" s="1068"/>
      <c r="CB51" s="1068"/>
      <c r="CC51" s="1068"/>
      <c r="CD51" s="1068"/>
      <c r="CE51" s="1068"/>
      <c r="CF51" s="1068"/>
      <c r="CG51" s="1069"/>
      <c r="CH51" s="1048"/>
      <c r="CI51" s="1049"/>
      <c r="CJ51" s="1049"/>
      <c r="CK51" s="1049"/>
      <c r="CL51" s="1050"/>
      <c r="CM51" s="1048"/>
      <c r="CN51" s="1049"/>
      <c r="CO51" s="1049"/>
      <c r="CP51" s="1049"/>
      <c r="CQ51" s="1050"/>
      <c r="CR51" s="1048"/>
      <c r="CS51" s="1049"/>
      <c r="CT51" s="1049"/>
      <c r="CU51" s="1049"/>
      <c r="CV51" s="1050"/>
      <c r="CW51" s="1048"/>
      <c r="CX51" s="1049"/>
      <c r="CY51" s="1049"/>
      <c r="CZ51" s="1049"/>
      <c r="DA51" s="1050"/>
      <c r="DB51" s="1048"/>
      <c r="DC51" s="1049"/>
      <c r="DD51" s="1049"/>
      <c r="DE51" s="1049"/>
      <c r="DF51" s="1050"/>
      <c r="DG51" s="1048"/>
      <c r="DH51" s="1049"/>
      <c r="DI51" s="1049"/>
      <c r="DJ51" s="1049"/>
      <c r="DK51" s="1050"/>
      <c r="DL51" s="1048"/>
      <c r="DM51" s="1049"/>
      <c r="DN51" s="1049"/>
      <c r="DO51" s="1049"/>
      <c r="DP51" s="1050"/>
      <c r="DQ51" s="1048"/>
      <c r="DR51" s="1049"/>
      <c r="DS51" s="1049"/>
      <c r="DT51" s="1049"/>
      <c r="DU51" s="1050"/>
      <c r="DV51" s="1051"/>
      <c r="DW51" s="1052"/>
      <c r="DX51" s="1052"/>
      <c r="DY51" s="1052"/>
      <c r="DZ51" s="1053"/>
      <c r="EA51" s="102"/>
    </row>
    <row r="52" spans="1:131" s="103" customFormat="1" ht="26.25" customHeight="1" x14ac:dyDescent="0.2">
      <c r="A52" s="117">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108"/>
      <c r="BK52" s="108"/>
      <c r="BL52" s="108"/>
      <c r="BM52" s="108"/>
      <c r="BN52" s="108"/>
      <c r="BO52" s="121"/>
      <c r="BP52" s="121"/>
      <c r="BQ52" s="118">
        <v>46</v>
      </c>
      <c r="BR52" s="119"/>
      <c r="BS52" s="1067"/>
      <c r="BT52" s="1068"/>
      <c r="BU52" s="1068"/>
      <c r="BV52" s="1068"/>
      <c r="BW52" s="1068"/>
      <c r="BX52" s="1068"/>
      <c r="BY52" s="1068"/>
      <c r="BZ52" s="1068"/>
      <c r="CA52" s="1068"/>
      <c r="CB52" s="1068"/>
      <c r="CC52" s="1068"/>
      <c r="CD52" s="1068"/>
      <c r="CE52" s="1068"/>
      <c r="CF52" s="1068"/>
      <c r="CG52" s="1069"/>
      <c r="CH52" s="1048"/>
      <c r="CI52" s="1049"/>
      <c r="CJ52" s="1049"/>
      <c r="CK52" s="1049"/>
      <c r="CL52" s="1050"/>
      <c r="CM52" s="1048"/>
      <c r="CN52" s="1049"/>
      <c r="CO52" s="1049"/>
      <c r="CP52" s="1049"/>
      <c r="CQ52" s="1050"/>
      <c r="CR52" s="1048"/>
      <c r="CS52" s="1049"/>
      <c r="CT52" s="1049"/>
      <c r="CU52" s="1049"/>
      <c r="CV52" s="1050"/>
      <c r="CW52" s="1048"/>
      <c r="CX52" s="1049"/>
      <c r="CY52" s="1049"/>
      <c r="CZ52" s="1049"/>
      <c r="DA52" s="1050"/>
      <c r="DB52" s="1048"/>
      <c r="DC52" s="1049"/>
      <c r="DD52" s="1049"/>
      <c r="DE52" s="1049"/>
      <c r="DF52" s="1050"/>
      <c r="DG52" s="1048"/>
      <c r="DH52" s="1049"/>
      <c r="DI52" s="1049"/>
      <c r="DJ52" s="1049"/>
      <c r="DK52" s="1050"/>
      <c r="DL52" s="1048"/>
      <c r="DM52" s="1049"/>
      <c r="DN52" s="1049"/>
      <c r="DO52" s="1049"/>
      <c r="DP52" s="1050"/>
      <c r="DQ52" s="1048"/>
      <c r="DR52" s="1049"/>
      <c r="DS52" s="1049"/>
      <c r="DT52" s="1049"/>
      <c r="DU52" s="1050"/>
      <c r="DV52" s="1051"/>
      <c r="DW52" s="1052"/>
      <c r="DX52" s="1052"/>
      <c r="DY52" s="1052"/>
      <c r="DZ52" s="1053"/>
      <c r="EA52" s="102"/>
    </row>
    <row r="53" spans="1:131" s="103" customFormat="1" ht="26.25" customHeight="1" x14ac:dyDescent="0.2">
      <c r="A53" s="117">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108"/>
      <c r="BK53" s="108"/>
      <c r="BL53" s="108"/>
      <c r="BM53" s="108"/>
      <c r="BN53" s="108"/>
      <c r="BO53" s="121"/>
      <c r="BP53" s="121"/>
      <c r="BQ53" s="118">
        <v>47</v>
      </c>
      <c r="BR53" s="119"/>
      <c r="BS53" s="1067"/>
      <c r="BT53" s="1068"/>
      <c r="BU53" s="1068"/>
      <c r="BV53" s="1068"/>
      <c r="BW53" s="1068"/>
      <c r="BX53" s="1068"/>
      <c r="BY53" s="1068"/>
      <c r="BZ53" s="1068"/>
      <c r="CA53" s="1068"/>
      <c r="CB53" s="1068"/>
      <c r="CC53" s="1068"/>
      <c r="CD53" s="1068"/>
      <c r="CE53" s="1068"/>
      <c r="CF53" s="1068"/>
      <c r="CG53" s="1069"/>
      <c r="CH53" s="1048"/>
      <c r="CI53" s="1049"/>
      <c r="CJ53" s="1049"/>
      <c r="CK53" s="1049"/>
      <c r="CL53" s="1050"/>
      <c r="CM53" s="1048"/>
      <c r="CN53" s="1049"/>
      <c r="CO53" s="1049"/>
      <c r="CP53" s="1049"/>
      <c r="CQ53" s="1050"/>
      <c r="CR53" s="1048"/>
      <c r="CS53" s="1049"/>
      <c r="CT53" s="1049"/>
      <c r="CU53" s="1049"/>
      <c r="CV53" s="1050"/>
      <c r="CW53" s="1048"/>
      <c r="CX53" s="1049"/>
      <c r="CY53" s="1049"/>
      <c r="CZ53" s="1049"/>
      <c r="DA53" s="1050"/>
      <c r="DB53" s="1048"/>
      <c r="DC53" s="1049"/>
      <c r="DD53" s="1049"/>
      <c r="DE53" s="1049"/>
      <c r="DF53" s="1050"/>
      <c r="DG53" s="1048"/>
      <c r="DH53" s="1049"/>
      <c r="DI53" s="1049"/>
      <c r="DJ53" s="1049"/>
      <c r="DK53" s="1050"/>
      <c r="DL53" s="1048"/>
      <c r="DM53" s="1049"/>
      <c r="DN53" s="1049"/>
      <c r="DO53" s="1049"/>
      <c r="DP53" s="1050"/>
      <c r="DQ53" s="1048"/>
      <c r="DR53" s="1049"/>
      <c r="DS53" s="1049"/>
      <c r="DT53" s="1049"/>
      <c r="DU53" s="1050"/>
      <c r="DV53" s="1051"/>
      <c r="DW53" s="1052"/>
      <c r="DX53" s="1052"/>
      <c r="DY53" s="1052"/>
      <c r="DZ53" s="1053"/>
      <c r="EA53" s="102"/>
    </row>
    <row r="54" spans="1:131" s="103" customFormat="1" ht="26.25" customHeight="1" x14ac:dyDescent="0.2">
      <c r="A54" s="117">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108"/>
      <c r="BK54" s="108"/>
      <c r="BL54" s="108"/>
      <c r="BM54" s="108"/>
      <c r="BN54" s="108"/>
      <c r="BO54" s="121"/>
      <c r="BP54" s="121"/>
      <c r="BQ54" s="118">
        <v>48</v>
      </c>
      <c r="BR54" s="119"/>
      <c r="BS54" s="1067"/>
      <c r="BT54" s="1068"/>
      <c r="BU54" s="1068"/>
      <c r="BV54" s="1068"/>
      <c r="BW54" s="1068"/>
      <c r="BX54" s="1068"/>
      <c r="BY54" s="1068"/>
      <c r="BZ54" s="1068"/>
      <c r="CA54" s="1068"/>
      <c r="CB54" s="1068"/>
      <c r="CC54" s="1068"/>
      <c r="CD54" s="1068"/>
      <c r="CE54" s="1068"/>
      <c r="CF54" s="1068"/>
      <c r="CG54" s="1069"/>
      <c r="CH54" s="1048"/>
      <c r="CI54" s="1049"/>
      <c r="CJ54" s="1049"/>
      <c r="CK54" s="1049"/>
      <c r="CL54" s="1050"/>
      <c r="CM54" s="1048"/>
      <c r="CN54" s="1049"/>
      <c r="CO54" s="1049"/>
      <c r="CP54" s="1049"/>
      <c r="CQ54" s="1050"/>
      <c r="CR54" s="1048"/>
      <c r="CS54" s="1049"/>
      <c r="CT54" s="1049"/>
      <c r="CU54" s="1049"/>
      <c r="CV54" s="1050"/>
      <c r="CW54" s="1048"/>
      <c r="CX54" s="1049"/>
      <c r="CY54" s="1049"/>
      <c r="CZ54" s="1049"/>
      <c r="DA54" s="1050"/>
      <c r="DB54" s="1048"/>
      <c r="DC54" s="1049"/>
      <c r="DD54" s="1049"/>
      <c r="DE54" s="1049"/>
      <c r="DF54" s="1050"/>
      <c r="DG54" s="1048"/>
      <c r="DH54" s="1049"/>
      <c r="DI54" s="1049"/>
      <c r="DJ54" s="1049"/>
      <c r="DK54" s="1050"/>
      <c r="DL54" s="1048"/>
      <c r="DM54" s="1049"/>
      <c r="DN54" s="1049"/>
      <c r="DO54" s="1049"/>
      <c r="DP54" s="1050"/>
      <c r="DQ54" s="1048"/>
      <c r="DR54" s="1049"/>
      <c r="DS54" s="1049"/>
      <c r="DT54" s="1049"/>
      <c r="DU54" s="1050"/>
      <c r="DV54" s="1051"/>
      <c r="DW54" s="1052"/>
      <c r="DX54" s="1052"/>
      <c r="DY54" s="1052"/>
      <c r="DZ54" s="1053"/>
      <c r="EA54" s="102"/>
    </row>
    <row r="55" spans="1:131" s="103" customFormat="1" ht="26.25" customHeight="1" x14ac:dyDescent="0.2">
      <c r="A55" s="117">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108"/>
      <c r="BK55" s="108"/>
      <c r="BL55" s="108"/>
      <c r="BM55" s="108"/>
      <c r="BN55" s="108"/>
      <c r="BO55" s="121"/>
      <c r="BP55" s="121"/>
      <c r="BQ55" s="118">
        <v>49</v>
      </c>
      <c r="BR55" s="119"/>
      <c r="BS55" s="1067"/>
      <c r="BT55" s="1068"/>
      <c r="BU55" s="1068"/>
      <c r="BV55" s="1068"/>
      <c r="BW55" s="1068"/>
      <c r="BX55" s="1068"/>
      <c r="BY55" s="1068"/>
      <c r="BZ55" s="1068"/>
      <c r="CA55" s="1068"/>
      <c r="CB55" s="1068"/>
      <c r="CC55" s="1068"/>
      <c r="CD55" s="1068"/>
      <c r="CE55" s="1068"/>
      <c r="CF55" s="1068"/>
      <c r="CG55" s="1069"/>
      <c r="CH55" s="1048"/>
      <c r="CI55" s="1049"/>
      <c r="CJ55" s="1049"/>
      <c r="CK55" s="1049"/>
      <c r="CL55" s="1050"/>
      <c r="CM55" s="1048"/>
      <c r="CN55" s="1049"/>
      <c r="CO55" s="1049"/>
      <c r="CP55" s="1049"/>
      <c r="CQ55" s="1050"/>
      <c r="CR55" s="1048"/>
      <c r="CS55" s="1049"/>
      <c r="CT55" s="1049"/>
      <c r="CU55" s="1049"/>
      <c r="CV55" s="1050"/>
      <c r="CW55" s="1048"/>
      <c r="CX55" s="1049"/>
      <c r="CY55" s="1049"/>
      <c r="CZ55" s="1049"/>
      <c r="DA55" s="1050"/>
      <c r="DB55" s="1048"/>
      <c r="DC55" s="1049"/>
      <c r="DD55" s="1049"/>
      <c r="DE55" s="1049"/>
      <c r="DF55" s="1050"/>
      <c r="DG55" s="1048"/>
      <c r="DH55" s="1049"/>
      <c r="DI55" s="1049"/>
      <c r="DJ55" s="1049"/>
      <c r="DK55" s="1050"/>
      <c r="DL55" s="1048"/>
      <c r="DM55" s="1049"/>
      <c r="DN55" s="1049"/>
      <c r="DO55" s="1049"/>
      <c r="DP55" s="1050"/>
      <c r="DQ55" s="1048"/>
      <c r="DR55" s="1049"/>
      <c r="DS55" s="1049"/>
      <c r="DT55" s="1049"/>
      <c r="DU55" s="1050"/>
      <c r="DV55" s="1051"/>
      <c r="DW55" s="1052"/>
      <c r="DX55" s="1052"/>
      <c r="DY55" s="1052"/>
      <c r="DZ55" s="1053"/>
      <c r="EA55" s="102"/>
    </row>
    <row r="56" spans="1:131" s="103" customFormat="1" ht="26.25" customHeight="1" x14ac:dyDescent="0.2">
      <c r="A56" s="117">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108"/>
      <c r="BK56" s="108"/>
      <c r="BL56" s="108"/>
      <c r="BM56" s="108"/>
      <c r="BN56" s="108"/>
      <c r="BO56" s="121"/>
      <c r="BP56" s="121"/>
      <c r="BQ56" s="118">
        <v>50</v>
      </c>
      <c r="BR56" s="119"/>
      <c r="BS56" s="1067"/>
      <c r="BT56" s="1068"/>
      <c r="BU56" s="1068"/>
      <c r="BV56" s="1068"/>
      <c r="BW56" s="1068"/>
      <c r="BX56" s="1068"/>
      <c r="BY56" s="1068"/>
      <c r="BZ56" s="1068"/>
      <c r="CA56" s="1068"/>
      <c r="CB56" s="1068"/>
      <c r="CC56" s="1068"/>
      <c r="CD56" s="1068"/>
      <c r="CE56" s="1068"/>
      <c r="CF56" s="1068"/>
      <c r="CG56" s="1069"/>
      <c r="CH56" s="1048"/>
      <c r="CI56" s="1049"/>
      <c r="CJ56" s="1049"/>
      <c r="CK56" s="1049"/>
      <c r="CL56" s="1050"/>
      <c r="CM56" s="1048"/>
      <c r="CN56" s="1049"/>
      <c r="CO56" s="1049"/>
      <c r="CP56" s="1049"/>
      <c r="CQ56" s="1050"/>
      <c r="CR56" s="1048"/>
      <c r="CS56" s="1049"/>
      <c r="CT56" s="1049"/>
      <c r="CU56" s="1049"/>
      <c r="CV56" s="1050"/>
      <c r="CW56" s="1048"/>
      <c r="CX56" s="1049"/>
      <c r="CY56" s="1049"/>
      <c r="CZ56" s="1049"/>
      <c r="DA56" s="1050"/>
      <c r="DB56" s="1048"/>
      <c r="DC56" s="1049"/>
      <c r="DD56" s="1049"/>
      <c r="DE56" s="1049"/>
      <c r="DF56" s="1050"/>
      <c r="DG56" s="1048"/>
      <c r="DH56" s="1049"/>
      <c r="DI56" s="1049"/>
      <c r="DJ56" s="1049"/>
      <c r="DK56" s="1050"/>
      <c r="DL56" s="1048"/>
      <c r="DM56" s="1049"/>
      <c r="DN56" s="1049"/>
      <c r="DO56" s="1049"/>
      <c r="DP56" s="1050"/>
      <c r="DQ56" s="1048"/>
      <c r="DR56" s="1049"/>
      <c r="DS56" s="1049"/>
      <c r="DT56" s="1049"/>
      <c r="DU56" s="1050"/>
      <c r="DV56" s="1051"/>
      <c r="DW56" s="1052"/>
      <c r="DX56" s="1052"/>
      <c r="DY56" s="1052"/>
      <c r="DZ56" s="1053"/>
      <c r="EA56" s="102"/>
    </row>
    <row r="57" spans="1:131" s="103" customFormat="1" ht="26.25" customHeight="1" x14ac:dyDescent="0.2">
      <c r="A57" s="117">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108"/>
      <c r="BK57" s="108"/>
      <c r="BL57" s="108"/>
      <c r="BM57" s="108"/>
      <c r="BN57" s="108"/>
      <c r="BO57" s="121"/>
      <c r="BP57" s="121"/>
      <c r="BQ57" s="118">
        <v>51</v>
      </c>
      <c r="BR57" s="119"/>
      <c r="BS57" s="1067"/>
      <c r="BT57" s="1068"/>
      <c r="BU57" s="1068"/>
      <c r="BV57" s="1068"/>
      <c r="BW57" s="1068"/>
      <c r="BX57" s="1068"/>
      <c r="BY57" s="1068"/>
      <c r="BZ57" s="1068"/>
      <c r="CA57" s="1068"/>
      <c r="CB57" s="1068"/>
      <c r="CC57" s="1068"/>
      <c r="CD57" s="1068"/>
      <c r="CE57" s="1068"/>
      <c r="CF57" s="1068"/>
      <c r="CG57" s="1069"/>
      <c r="CH57" s="1048"/>
      <c r="CI57" s="1049"/>
      <c r="CJ57" s="1049"/>
      <c r="CK57" s="1049"/>
      <c r="CL57" s="1050"/>
      <c r="CM57" s="1048"/>
      <c r="CN57" s="1049"/>
      <c r="CO57" s="1049"/>
      <c r="CP57" s="1049"/>
      <c r="CQ57" s="1050"/>
      <c r="CR57" s="1048"/>
      <c r="CS57" s="1049"/>
      <c r="CT57" s="1049"/>
      <c r="CU57" s="1049"/>
      <c r="CV57" s="1050"/>
      <c r="CW57" s="1048"/>
      <c r="CX57" s="1049"/>
      <c r="CY57" s="1049"/>
      <c r="CZ57" s="1049"/>
      <c r="DA57" s="1050"/>
      <c r="DB57" s="1048"/>
      <c r="DC57" s="1049"/>
      <c r="DD57" s="1049"/>
      <c r="DE57" s="1049"/>
      <c r="DF57" s="1050"/>
      <c r="DG57" s="1048"/>
      <c r="DH57" s="1049"/>
      <c r="DI57" s="1049"/>
      <c r="DJ57" s="1049"/>
      <c r="DK57" s="1050"/>
      <c r="DL57" s="1048"/>
      <c r="DM57" s="1049"/>
      <c r="DN57" s="1049"/>
      <c r="DO57" s="1049"/>
      <c r="DP57" s="1050"/>
      <c r="DQ57" s="1048"/>
      <c r="DR57" s="1049"/>
      <c r="DS57" s="1049"/>
      <c r="DT57" s="1049"/>
      <c r="DU57" s="1050"/>
      <c r="DV57" s="1051"/>
      <c r="DW57" s="1052"/>
      <c r="DX57" s="1052"/>
      <c r="DY57" s="1052"/>
      <c r="DZ57" s="1053"/>
      <c r="EA57" s="102"/>
    </row>
    <row r="58" spans="1:131" s="103" customFormat="1" ht="26.25" customHeight="1" x14ac:dyDescent="0.2">
      <c r="A58" s="117">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108"/>
      <c r="BK58" s="108"/>
      <c r="BL58" s="108"/>
      <c r="BM58" s="108"/>
      <c r="BN58" s="108"/>
      <c r="BO58" s="121"/>
      <c r="BP58" s="121"/>
      <c r="BQ58" s="118">
        <v>52</v>
      </c>
      <c r="BR58" s="119"/>
      <c r="BS58" s="1067"/>
      <c r="BT58" s="1068"/>
      <c r="BU58" s="1068"/>
      <c r="BV58" s="1068"/>
      <c r="BW58" s="1068"/>
      <c r="BX58" s="1068"/>
      <c r="BY58" s="1068"/>
      <c r="BZ58" s="1068"/>
      <c r="CA58" s="1068"/>
      <c r="CB58" s="1068"/>
      <c r="CC58" s="1068"/>
      <c r="CD58" s="1068"/>
      <c r="CE58" s="1068"/>
      <c r="CF58" s="1068"/>
      <c r="CG58" s="1069"/>
      <c r="CH58" s="1048"/>
      <c r="CI58" s="1049"/>
      <c r="CJ58" s="1049"/>
      <c r="CK58" s="1049"/>
      <c r="CL58" s="1050"/>
      <c r="CM58" s="1048"/>
      <c r="CN58" s="1049"/>
      <c r="CO58" s="1049"/>
      <c r="CP58" s="1049"/>
      <c r="CQ58" s="1050"/>
      <c r="CR58" s="1048"/>
      <c r="CS58" s="1049"/>
      <c r="CT58" s="1049"/>
      <c r="CU58" s="1049"/>
      <c r="CV58" s="1050"/>
      <c r="CW58" s="1048"/>
      <c r="CX58" s="1049"/>
      <c r="CY58" s="1049"/>
      <c r="CZ58" s="1049"/>
      <c r="DA58" s="1050"/>
      <c r="DB58" s="1048"/>
      <c r="DC58" s="1049"/>
      <c r="DD58" s="1049"/>
      <c r="DE58" s="1049"/>
      <c r="DF58" s="1050"/>
      <c r="DG58" s="1048"/>
      <c r="DH58" s="1049"/>
      <c r="DI58" s="1049"/>
      <c r="DJ58" s="1049"/>
      <c r="DK58" s="1050"/>
      <c r="DL58" s="1048"/>
      <c r="DM58" s="1049"/>
      <c r="DN58" s="1049"/>
      <c r="DO58" s="1049"/>
      <c r="DP58" s="1050"/>
      <c r="DQ58" s="1048"/>
      <c r="DR58" s="1049"/>
      <c r="DS58" s="1049"/>
      <c r="DT58" s="1049"/>
      <c r="DU58" s="1050"/>
      <c r="DV58" s="1051"/>
      <c r="DW58" s="1052"/>
      <c r="DX58" s="1052"/>
      <c r="DY58" s="1052"/>
      <c r="DZ58" s="1053"/>
      <c r="EA58" s="102"/>
    </row>
    <row r="59" spans="1:131" s="103" customFormat="1" ht="26.25" customHeight="1" x14ac:dyDescent="0.2">
      <c r="A59" s="117">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108"/>
      <c r="BK59" s="108"/>
      <c r="BL59" s="108"/>
      <c r="BM59" s="108"/>
      <c r="BN59" s="108"/>
      <c r="BO59" s="121"/>
      <c r="BP59" s="121"/>
      <c r="BQ59" s="118">
        <v>53</v>
      </c>
      <c r="BR59" s="119"/>
      <c r="BS59" s="1067"/>
      <c r="BT59" s="1068"/>
      <c r="BU59" s="1068"/>
      <c r="BV59" s="1068"/>
      <c r="BW59" s="1068"/>
      <c r="BX59" s="1068"/>
      <c r="BY59" s="1068"/>
      <c r="BZ59" s="1068"/>
      <c r="CA59" s="1068"/>
      <c r="CB59" s="1068"/>
      <c r="CC59" s="1068"/>
      <c r="CD59" s="1068"/>
      <c r="CE59" s="1068"/>
      <c r="CF59" s="1068"/>
      <c r="CG59" s="1069"/>
      <c r="CH59" s="1048"/>
      <c r="CI59" s="1049"/>
      <c r="CJ59" s="1049"/>
      <c r="CK59" s="1049"/>
      <c r="CL59" s="1050"/>
      <c r="CM59" s="1048"/>
      <c r="CN59" s="1049"/>
      <c r="CO59" s="1049"/>
      <c r="CP59" s="1049"/>
      <c r="CQ59" s="1050"/>
      <c r="CR59" s="1048"/>
      <c r="CS59" s="1049"/>
      <c r="CT59" s="1049"/>
      <c r="CU59" s="1049"/>
      <c r="CV59" s="1050"/>
      <c r="CW59" s="1048"/>
      <c r="CX59" s="1049"/>
      <c r="CY59" s="1049"/>
      <c r="CZ59" s="1049"/>
      <c r="DA59" s="1050"/>
      <c r="DB59" s="1048"/>
      <c r="DC59" s="1049"/>
      <c r="DD59" s="1049"/>
      <c r="DE59" s="1049"/>
      <c r="DF59" s="1050"/>
      <c r="DG59" s="1048"/>
      <c r="DH59" s="1049"/>
      <c r="DI59" s="1049"/>
      <c r="DJ59" s="1049"/>
      <c r="DK59" s="1050"/>
      <c r="DL59" s="1048"/>
      <c r="DM59" s="1049"/>
      <c r="DN59" s="1049"/>
      <c r="DO59" s="1049"/>
      <c r="DP59" s="1050"/>
      <c r="DQ59" s="1048"/>
      <c r="DR59" s="1049"/>
      <c r="DS59" s="1049"/>
      <c r="DT59" s="1049"/>
      <c r="DU59" s="1050"/>
      <c r="DV59" s="1051"/>
      <c r="DW59" s="1052"/>
      <c r="DX59" s="1052"/>
      <c r="DY59" s="1052"/>
      <c r="DZ59" s="1053"/>
      <c r="EA59" s="102"/>
    </row>
    <row r="60" spans="1:131" s="103" customFormat="1" ht="26.25" customHeight="1" x14ac:dyDescent="0.2">
      <c r="A60" s="117">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108"/>
      <c r="BK60" s="108"/>
      <c r="BL60" s="108"/>
      <c r="BM60" s="108"/>
      <c r="BN60" s="108"/>
      <c r="BO60" s="121"/>
      <c r="BP60" s="121"/>
      <c r="BQ60" s="118">
        <v>54</v>
      </c>
      <c r="BR60" s="119"/>
      <c r="BS60" s="1067"/>
      <c r="BT60" s="1068"/>
      <c r="BU60" s="1068"/>
      <c r="BV60" s="1068"/>
      <c r="BW60" s="1068"/>
      <c r="BX60" s="1068"/>
      <c r="BY60" s="1068"/>
      <c r="BZ60" s="1068"/>
      <c r="CA60" s="1068"/>
      <c r="CB60" s="1068"/>
      <c r="CC60" s="1068"/>
      <c r="CD60" s="1068"/>
      <c r="CE60" s="1068"/>
      <c r="CF60" s="1068"/>
      <c r="CG60" s="1069"/>
      <c r="CH60" s="1048"/>
      <c r="CI60" s="1049"/>
      <c r="CJ60" s="1049"/>
      <c r="CK60" s="1049"/>
      <c r="CL60" s="1050"/>
      <c r="CM60" s="1048"/>
      <c r="CN60" s="1049"/>
      <c r="CO60" s="1049"/>
      <c r="CP60" s="1049"/>
      <c r="CQ60" s="1050"/>
      <c r="CR60" s="1048"/>
      <c r="CS60" s="1049"/>
      <c r="CT60" s="1049"/>
      <c r="CU60" s="1049"/>
      <c r="CV60" s="1050"/>
      <c r="CW60" s="1048"/>
      <c r="CX60" s="1049"/>
      <c r="CY60" s="1049"/>
      <c r="CZ60" s="1049"/>
      <c r="DA60" s="1050"/>
      <c r="DB60" s="1048"/>
      <c r="DC60" s="1049"/>
      <c r="DD60" s="1049"/>
      <c r="DE60" s="1049"/>
      <c r="DF60" s="1050"/>
      <c r="DG60" s="1048"/>
      <c r="DH60" s="1049"/>
      <c r="DI60" s="1049"/>
      <c r="DJ60" s="1049"/>
      <c r="DK60" s="1050"/>
      <c r="DL60" s="1048"/>
      <c r="DM60" s="1049"/>
      <c r="DN60" s="1049"/>
      <c r="DO60" s="1049"/>
      <c r="DP60" s="1050"/>
      <c r="DQ60" s="1048"/>
      <c r="DR60" s="1049"/>
      <c r="DS60" s="1049"/>
      <c r="DT60" s="1049"/>
      <c r="DU60" s="1050"/>
      <c r="DV60" s="1051"/>
      <c r="DW60" s="1052"/>
      <c r="DX60" s="1052"/>
      <c r="DY60" s="1052"/>
      <c r="DZ60" s="1053"/>
      <c r="EA60" s="102"/>
    </row>
    <row r="61" spans="1:131" s="103" customFormat="1" ht="26.25" customHeight="1" thickBot="1" x14ac:dyDescent="0.25">
      <c r="A61" s="117">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108"/>
      <c r="BK61" s="108"/>
      <c r="BL61" s="108"/>
      <c r="BM61" s="108"/>
      <c r="BN61" s="108"/>
      <c r="BO61" s="121"/>
      <c r="BP61" s="121"/>
      <c r="BQ61" s="118">
        <v>55</v>
      </c>
      <c r="BR61" s="119"/>
      <c r="BS61" s="1067"/>
      <c r="BT61" s="1068"/>
      <c r="BU61" s="1068"/>
      <c r="BV61" s="1068"/>
      <c r="BW61" s="1068"/>
      <c r="BX61" s="1068"/>
      <c r="BY61" s="1068"/>
      <c r="BZ61" s="1068"/>
      <c r="CA61" s="1068"/>
      <c r="CB61" s="1068"/>
      <c r="CC61" s="1068"/>
      <c r="CD61" s="1068"/>
      <c r="CE61" s="1068"/>
      <c r="CF61" s="1068"/>
      <c r="CG61" s="1069"/>
      <c r="CH61" s="1048"/>
      <c r="CI61" s="1049"/>
      <c r="CJ61" s="1049"/>
      <c r="CK61" s="1049"/>
      <c r="CL61" s="1050"/>
      <c r="CM61" s="1048"/>
      <c r="CN61" s="1049"/>
      <c r="CO61" s="1049"/>
      <c r="CP61" s="1049"/>
      <c r="CQ61" s="1050"/>
      <c r="CR61" s="1048"/>
      <c r="CS61" s="1049"/>
      <c r="CT61" s="1049"/>
      <c r="CU61" s="1049"/>
      <c r="CV61" s="1050"/>
      <c r="CW61" s="1048"/>
      <c r="CX61" s="1049"/>
      <c r="CY61" s="1049"/>
      <c r="CZ61" s="1049"/>
      <c r="DA61" s="1050"/>
      <c r="DB61" s="1048"/>
      <c r="DC61" s="1049"/>
      <c r="DD61" s="1049"/>
      <c r="DE61" s="1049"/>
      <c r="DF61" s="1050"/>
      <c r="DG61" s="1048"/>
      <c r="DH61" s="1049"/>
      <c r="DI61" s="1049"/>
      <c r="DJ61" s="1049"/>
      <c r="DK61" s="1050"/>
      <c r="DL61" s="1048"/>
      <c r="DM61" s="1049"/>
      <c r="DN61" s="1049"/>
      <c r="DO61" s="1049"/>
      <c r="DP61" s="1050"/>
      <c r="DQ61" s="1048"/>
      <c r="DR61" s="1049"/>
      <c r="DS61" s="1049"/>
      <c r="DT61" s="1049"/>
      <c r="DU61" s="1050"/>
      <c r="DV61" s="1051"/>
      <c r="DW61" s="1052"/>
      <c r="DX61" s="1052"/>
      <c r="DY61" s="1052"/>
      <c r="DZ61" s="1053"/>
      <c r="EA61" s="102"/>
    </row>
    <row r="62" spans="1:131" s="103" customFormat="1" ht="26.25" customHeight="1" x14ac:dyDescent="0.2">
      <c r="A62" s="117">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357</v>
      </c>
      <c r="BK62" s="1080"/>
      <c r="BL62" s="1080"/>
      <c r="BM62" s="1080"/>
      <c r="BN62" s="1081"/>
      <c r="BO62" s="121"/>
      <c r="BP62" s="121"/>
      <c r="BQ62" s="118">
        <v>56</v>
      </c>
      <c r="BR62" s="119"/>
      <c r="BS62" s="1067"/>
      <c r="BT62" s="1068"/>
      <c r="BU62" s="1068"/>
      <c r="BV62" s="1068"/>
      <c r="BW62" s="1068"/>
      <c r="BX62" s="1068"/>
      <c r="BY62" s="1068"/>
      <c r="BZ62" s="1068"/>
      <c r="CA62" s="1068"/>
      <c r="CB62" s="1068"/>
      <c r="CC62" s="1068"/>
      <c r="CD62" s="1068"/>
      <c r="CE62" s="1068"/>
      <c r="CF62" s="1068"/>
      <c r="CG62" s="1069"/>
      <c r="CH62" s="1048"/>
      <c r="CI62" s="1049"/>
      <c r="CJ62" s="1049"/>
      <c r="CK62" s="1049"/>
      <c r="CL62" s="1050"/>
      <c r="CM62" s="1048"/>
      <c r="CN62" s="1049"/>
      <c r="CO62" s="1049"/>
      <c r="CP62" s="1049"/>
      <c r="CQ62" s="1050"/>
      <c r="CR62" s="1048"/>
      <c r="CS62" s="1049"/>
      <c r="CT62" s="1049"/>
      <c r="CU62" s="1049"/>
      <c r="CV62" s="1050"/>
      <c r="CW62" s="1048"/>
      <c r="CX62" s="1049"/>
      <c r="CY62" s="1049"/>
      <c r="CZ62" s="1049"/>
      <c r="DA62" s="1050"/>
      <c r="DB62" s="1048"/>
      <c r="DC62" s="1049"/>
      <c r="DD62" s="1049"/>
      <c r="DE62" s="1049"/>
      <c r="DF62" s="1050"/>
      <c r="DG62" s="1048"/>
      <c r="DH62" s="1049"/>
      <c r="DI62" s="1049"/>
      <c r="DJ62" s="1049"/>
      <c r="DK62" s="1050"/>
      <c r="DL62" s="1048"/>
      <c r="DM62" s="1049"/>
      <c r="DN62" s="1049"/>
      <c r="DO62" s="1049"/>
      <c r="DP62" s="1050"/>
      <c r="DQ62" s="1048"/>
      <c r="DR62" s="1049"/>
      <c r="DS62" s="1049"/>
      <c r="DT62" s="1049"/>
      <c r="DU62" s="1050"/>
      <c r="DV62" s="1051"/>
      <c r="DW62" s="1052"/>
      <c r="DX62" s="1052"/>
      <c r="DY62" s="1052"/>
      <c r="DZ62" s="1053"/>
      <c r="EA62" s="102"/>
    </row>
    <row r="63" spans="1:131" s="103" customFormat="1" ht="26.25" customHeight="1" thickBot="1" x14ac:dyDescent="0.25">
      <c r="A63" s="120" t="s">
        <v>333</v>
      </c>
      <c r="B63" s="995" t="s">
        <v>358</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789</v>
      </c>
      <c r="AG63" s="1010"/>
      <c r="AH63" s="1010"/>
      <c r="AI63" s="1010"/>
      <c r="AJ63" s="1075"/>
      <c r="AK63" s="1076"/>
      <c r="AL63" s="1014"/>
      <c r="AM63" s="1014"/>
      <c r="AN63" s="1014"/>
      <c r="AO63" s="1014"/>
      <c r="AP63" s="1010">
        <v>8369</v>
      </c>
      <c r="AQ63" s="1010"/>
      <c r="AR63" s="1010"/>
      <c r="AS63" s="1010"/>
      <c r="AT63" s="1010"/>
      <c r="AU63" s="1010">
        <v>4802</v>
      </c>
      <c r="AV63" s="1010"/>
      <c r="AW63" s="1010"/>
      <c r="AX63" s="1010"/>
      <c r="AY63" s="1010"/>
      <c r="AZ63" s="1070"/>
      <c r="BA63" s="1070"/>
      <c r="BB63" s="1070"/>
      <c r="BC63" s="1070"/>
      <c r="BD63" s="1070"/>
      <c r="BE63" s="1011"/>
      <c r="BF63" s="1011"/>
      <c r="BG63" s="1011"/>
      <c r="BH63" s="1011"/>
      <c r="BI63" s="1012"/>
      <c r="BJ63" s="1071" t="s">
        <v>66</v>
      </c>
      <c r="BK63" s="1002"/>
      <c r="BL63" s="1002"/>
      <c r="BM63" s="1002"/>
      <c r="BN63" s="1072"/>
      <c r="BO63" s="121"/>
      <c r="BP63" s="121"/>
      <c r="BQ63" s="118">
        <v>57</v>
      </c>
      <c r="BR63" s="119"/>
      <c r="BS63" s="1067"/>
      <c r="BT63" s="1068"/>
      <c r="BU63" s="1068"/>
      <c r="BV63" s="1068"/>
      <c r="BW63" s="1068"/>
      <c r="BX63" s="1068"/>
      <c r="BY63" s="1068"/>
      <c r="BZ63" s="1068"/>
      <c r="CA63" s="1068"/>
      <c r="CB63" s="1068"/>
      <c r="CC63" s="1068"/>
      <c r="CD63" s="1068"/>
      <c r="CE63" s="1068"/>
      <c r="CF63" s="1068"/>
      <c r="CG63" s="1069"/>
      <c r="CH63" s="1048"/>
      <c r="CI63" s="1049"/>
      <c r="CJ63" s="1049"/>
      <c r="CK63" s="1049"/>
      <c r="CL63" s="1050"/>
      <c r="CM63" s="1048"/>
      <c r="CN63" s="1049"/>
      <c r="CO63" s="1049"/>
      <c r="CP63" s="1049"/>
      <c r="CQ63" s="1050"/>
      <c r="CR63" s="1048"/>
      <c r="CS63" s="1049"/>
      <c r="CT63" s="1049"/>
      <c r="CU63" s="1049"/>
      <c r="CV63" s="1050"/>
      <c r="CW63" s="1048"/>
      <c r="CX63" s="1049"/>
      <c r="CY63" s="1049"/>
      <c r="CZ63" s="1049"/>
      <c r="DA63" s="1050"/>
      <c r="DB63" s="1048"/>
      <c r="DC63" s="1049"/>
      <c r="DD63" s="1049"/>
      <c r="DE63" s="1049"/>
      <c r="DF63" s="1050"/>
      <c r="DG63" s="1048"/>
      <c r="DH63" s="1049"/>
      <c r="DI63" s="1049"/>
      <c r="DJ63" s="1049"/>
      <c r="DK63" s="1050"/>
      <c r="DL63" s="1048"/>
      <c r="DM63" s="1049"/>
      <c r="DN63" s="1049"/>
      <c r="DO63" s="1049"/>
      <c r="DP63" s="1050"/>
      <c r="DQ63" s="1048"/>
      <c r="DR63" s="1049"/>
      <c r="DS63" s="1049"/>
      <c r="DT63" s="1049"/>
      <c r="DU63" s="1050"/>
      <c r="DV63" s="1051"/>
      <c r="DW63" s="1052"/>
      <c r="DX63" s="1052"/>
      <c r="DY63" s="1052"/>
      <c r="DZ63" s="1053"/>
      <c r="EA63" s="102"/>
    </row>
    <row r="64" spans="1:131" s="103" customFormat="1" ht="26.25" customHeight="1" x14ac:dyDescent="0.2">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7"/>
      <c r="BT64" s="1068"/>
      <c r="BU64" s="1068"/>
      <c r="BV64" s="1068"/>
      <c r="BW64" s="1068"/>
      <c r="BX64" s="1068"/>
      <c r="BY64" s="1068"/>
      <c r="BZ64" s="1068"/>
      <c r="CA64" s="1068"/>
      <c r="CB64" s="1068"/>
      <c r="CC64" s="1068"/>
      <c r="CD64" s="1068"/>
      <c r="CE64" s="1068"/>
      <c r="CF64" s="1068"/>
      <c r="CG64" s="1069"/>
      <c r="CH64" s="1048"/>
      <c r="CI64" s="1049"/>
      <c r="CJ64" s="1049"/>
      <c r="CK64" s="1049"/>
      <c r="CL64" s="1050"/>
      <c r="CM64" s="1048"/>
      <c r="CN64" s="1049"/>
      <c r="CO64" s="1049"/>
      <c r="CP64" s="1049"/>
      <c r="CQ64" s="1050"/>
      <c r="CR64" s="1048"/>
      <c r="CS64" s="1049"/>
      <c r="CT64" s="1049"/>
      <c r="CU64" s="1049"/>
      <c r="CV64" s="1050"/>
      <c r="CW64" s="1048"/>
      <c r="CX64" s="1049"/>
      <c r="CY64" s="1049"/>
      <c r="CZ64" s="1049"/>
      <c r="DA64" s="1050"/>
      <c r="DB64" s="1048"/>
      <c r="DC64" s="1049"/>
      <c r="DD64" s="1049"/>
      <c r="DE64" s="1049"/>
      <c r="DF64" s="1050"/>
      <c r="DG64" s="1048"/>
      <c r="DH64" s="1049"/>
      <c r="DI64" s="1049"/>
      <c r="DJ64" s="1049"/>
      <c r="DK64" s="1050"/>
      <c r="DL64" s="1048"/>
      <c r="DM64" s="1049"/>
      <c r="DN64" s="1049"/>
      <c r="DO64" s="1049"/>
      <c r="DP64" s="1050"/>
      <c r="DQ64" s="1048"/>
      <c r="DR64" s="1049"/>
      <c r="DS64" s="1049"/>
      <c r="DT64" s="1049"/>
      <c r="DU64" s="1050"/>
      <c r="DV64" s="1051"/>
      <c r="DW64" s="1052"/>
      <c r="DX64" s="1052"/>
      <c r="DY64" s="1052"/>
      <c r="DZ64" s="1053"/>
      <c r="EA64" s="102"/>
    </row>
    <row r="65" spans="1:131" s="103" customFormat="1" ht="26.25" customHeight="1" thickBot="1" x14ac:dyDescent="0.25">
      <c r="A65" s="108" t="s">
        <v>359</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7"/>
      <c r="BT65" s="1068"/>
      <c r="BU65" s="1068"/>
      <c r="BV65" s="1068"/>
      <c r="BW65" s="1068"/>
      <c r="BX65" s="1068"/>
      <c r="BY65" s="1068"/>
      <c r="BZ65" s="1068"/>
      <c r="CA65" s="1068"/>
      <c r="CB65" s="1068"/>
      <c r="CC65" s="1068"/>
      <c r="CD65" s="1068"/>
      <c r="CE65" s="1068"/>
      <c r="CF65" s="1068"/>
      <c r="CG65" s="1069"/>
      <c r="CH65" s="1048"/>
      <c r="CI65" s="1049"/>
      <c r="CJ65" s="1049"/>
      <c r="CK65" s="1049"/>
      <c r="CL65" s="1050"/>
      <c r="CM65" s="1048"/>
      <c r="CN65" s="1049"/>
      <c r="CO65" s="1049"/>
      <c r="CP65" s="1049"/>
      <c r="CQ65" s="1050"/>
      <c r="CR65" s="1048"/>
      <c r="CS65" s="1049"/>
      <c r="CT65" s="1049"/>
      <c r="CU65" s="1049"/>
      <c r="CV65" s="1050"/>
      <c r="CW65" s="1048"/>
      <c r="CX65" s="1049"/>
      <c r="CY65" s="1049"/>
      <c r="CZ65" s="1049"/>
      <c r="DA65" s="1050"/>
      <c r="DB65" s="1048"/>
      <c r="DC65" s="1049"/>
      <c r="DD65" s="1049"/>
      <c r="DE65" s="1049"/>
      <c r="DF65" s="1050"/>
      <c r="DG65" s="1048"/>
      <c r="DH65" s="1049"/>
      <c r="DI65" s="1049"/>
      <c r="DJ65" s="1049"/>
      <c r="DK65" s="1050"/>
      <c r="DL65" s="1048"/>
      <c r="DM65" s="1049"/>
      <c r="DN65" s="1049"/>
      <c r="DO65" s="1049"/>
      <c r="DP65" s="1050"/>
      <c r="DQ65" s="1048"/>
      <c r="DR65" s="1049"/>
      <c r="DS65" s="1049"/>
      <c r="DT65" s="1049"/>
      <c r="DU65" s="1050"/>
      <c r="DV65" s="1051"/>
      <c r="DW65" s="1052"/>
      <c r="DX65" s="1052"/>
      <c r="DY65" s="1052"/>
      <c r="DZ65" s="1053"/>
      <c r="EA65" s="102"/>
    </row>
    <row r="66" spans="1:131" s="103" customFormat="1" ht="26.25" customHeight="1" x14ac:dyDescent="0.2">
      <c r="A66" s="1054" t="s">
        <v>360</v>
      </c>
      <c r="B66" s="1055"/>
      <c r="C66" s="1055"/>
      <c r="D66" s="1055"/>
      <c r="E66" s="1055"/>
      <c r="F66" s="1055"/>
      <c r="G66" s="1055"/>
      <c r="H66" s="1055"/>
      <c r="I66" s="1055"/>
      <c r="J66" s="1055"/>
      <c r="K66" s="1055"/>
      <c r="L66" s="1055"/>
      <c r="M66" s="1055"/>
      <c r="N66" s="1055"/>
      <c r="O66" s="1055"/>
      <c r="P66" s="1056"/>
      <c r="Q66" s="1040" t="s">
        <v>337</v>
      </c>
      <c r="R66" s="1041"/>
      <c r="S66" s="1041"/>
      <c r="T66" s="1041"/>
      <c r="U66" s="1042"/>
      <c r="V66" s="1040" t="s">
        <v>338</v>
      </c>
      <c r="W66" s="1041"/>
      <c r="X66" s="1041"/>
      <c r="Y66" s="1041"/>
      <c r="Z66" s="1042"/>
      <c r="AA66" s="1040" t="s">
        <v>339</v>
      </c>
      <c r="AB66" s="1041"/>
      <c r="AC66" s="1041"/>
      <c r="AD66" s="1041"/>
      <c r="AE66" s="1042"/>
      <c r="AF66" s="1060" t="s">
        <v>340</v>
      </c>
      <c r="AG66" s="1061"/>
      <c r="AH66" s="1061"/>
      <c r="AI66" s="1061"/>
      <c r="AJ66" s="1062"/>
      <c r="AK66" s="1040" t="s">
        <v>341</v>
      </c>
      <c r="AL66" s="1055"/>
      <c r="AM66" s="1055"/>
      <c r="AN66" s="1055"/>
      <c r="AO66" s="1056"/>
      <c r="AP66" s="1040" t="s">
        <v>342</v>
      </c>
      <c r="AQ66" s="1041"/>
      <c r="AR66" s="1041"/>
      <c r="AS66" s="1041"/>
      <c r="AT66" s="1042"/>
      <c r="AU66" s="1040" t="s">
        <v>361</v>
      </c>
      <c r="AV66" s="1041"/>
      <c r="AW66" s="1041"/>
      <c r="AX66" s="1041"/>
      <c r="AY66" s="1042"/>
      <c r="AZ66" s="1040" t="s">
        <v>310</v>
      </c>
      <c r="BA66" s="1041"/>
      <c r="BB66" s="1041"/>
      <c r="BC66" s="1041"/>
      <c r="BD66" s="1046"/>
      <c r="BE66" s="121"/>
      <c r="BF66" s="121"/>
      <c r="BG66" s="121"/>
      <c r="BH66" s="121"/>
      <c r="BI66" s="121"/>
      <c r="BJ66" s="121"/>
      <c r="BK66" s="121"/>
      <c r="BL66" s="121"/>
      <c r="BM66" s="121"/>
      <c r="BN66" s="121"/>
      <c r="BO66" s="121"/>
      <c r="BP66" s="121"/>
      <c r="BQ66" s="118">
        <v>60</v>
      </c>
      <c r="BR66" s="123"/>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102"/>
    </row>
    <row r="67" spans="1:131" s="103" customFormat="1" ht="26.25" customHeight="1" thickBot="1" x14ac:dyDescent="0.25">
      <c r="A67" s="1057"/>
      <c r="B67" s="1058"/>
      <c r="C67" s="1058"/>
      <c r="D67" s="1058"/>
      <c r="E67" s="1058"/>
      <c r="F67" s="1058"/>
      <c r="G67" s="1058"/>
      <c r="H67" s="1058"/>
      <c r="I67" s="1058"/>
      <c r="J67" s="1058"/>
      <c r="K67" s="1058"/>
      <c r="L67" s="1058"/>
      <c r="M67" s="1058"/>
      <c r="N67" s="1058"/>
      <c r="O67" s="1058"/>
      <c r="P67" s="1059"/>
      <c r="Q67" s="1043"/>
      <c r="R67" s="1044"/>
      <c r="S67" s="1044"/>
      <c r="T67" s="1044"/>
      <c r="U67" s="1045"/>
      <c r="V67" s="1043"/>
      <c r="W67" s="1044"/>
      <c r="X67" s="1044"/>
      <c r="Y67" s="1044"/>
      <c r="Z67" s="1045"/>
      <c r="AA67" s="1043"/>
      <c r="AB67" s="1044"/>
      <c r="AC67" s="1044"/>
      <c r="AD67" s="1044"/>
      <c r="AE67" s="1045"/>
      <c r="AF67" s="1063"/>
      <c r="AG67" s="1064"/>
      <c r="AH67" s="1064"/>
      <c r="AI67" s="1064"/>
      <c r="AJ67" s="1065"/>
      <c r="AK67" s="1066"/>
      <c r="AL67" s="1058"/>
      <c r="AM67" s="1058"/>
      <c r="AN67" s="1058"/>
      <c r="AO67" s="1059"/>
      <c r="AP67" s="1043"/>
      <c r="AQ67" s="1044"/>
      <c r="AR67" s="1044"/>
      <c r="AS67" s="1044"/>
      <c r="AT67" s="1045"/>
      <c r="AU67" s="1043"/>
      <c r="AV67" s="1044"/>
      <c r="AW67" s="1044"/>
      <c r="AX67" s="1044"/>
      <c r="AY67" s="1045"/>
      <c r="AZ67" s="1043"/>
      <c r="BA67" s="1044"/>
      <c r="BB67" s="1044"/>
      <c r="BC67" s="1044"/>
      <c r="BD67" s="1047"/>
      <c r="BE67" s="121"/>
      <c r="BF67" s="121"/>
      <c r="BG67" s="121"/>
      <c r="BH67" s="121"/>
      <c r="BI67" s="121"/>
      <c r="BJ67" s="121"/>
      <c r="BK67" s="121"/>
      <c r="BL67" s="121"/>
      <c r="BM67" s="121"/>
      <c r="BN67" s="121"/>
      <c r="BO67" s="121"/>
      <c r="BP67" s="121"/>
      <c r="BQ67" s="118">
        <v>61</v>
      </c>
      <c r="BR67" s="123"/>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102"/>
    </row>
    <row r="68" spans="1:131" s="103" customFormat="1" ht="26.25" customHeight="1" thickTop="1" x14ac:dyDescent="0.2">
      <c r="A68" s="114">
        <v>1</v>
      </c>
      <c r="B68" s="1036" t="s">
        <v>362</v>
      </c>
      <c r="C68" s="1037"/>
      <c r="D68" s="1037"/>
      <c r="E68" s="1037"/>
      <c r="F68" s="1037"/>
      <c r="G68" s="1037"/>
      <c r="H68" s="1037"/>
      <c r="I68" s="1037"/>
      <c r="J68" s="1037"/>
      <c r="K68" s="1037"/>
      <c r="L68" s="1037"/>
      <c r="M68" s="1037"/>
      <c r="N68" s="1037"/>
      <c r="O68" s="1037"/>
      <c r="P68" s="1038"/>
      <c r="Q68" s="1039">
        <v>2762</v>
      </c>
      <c r="R68" s="1033"/>
      <c r="S68" s="1033"/>
      <c r="T68" s="1033"/>
      <c r="U68" s="1033"/>
      <c r="V68" s="1033">
        <v>2741</v>
      </c>
      <c r="W68" s="1033"/>
      <c r="X68" s="1033"/>
      <c r="Y68" s="1033"/>
      <c r="Z68" s="1033"/>
      <c r="AA68" s="1033">
        <v>21</v>
      </c>
      <c r="AB68" s="1033"/>
      <c r="AC68" s="1033"/>
      <c r="AD68" s="1033"/>
      <c r="AE68" s="1033"/>
      <c r="AF68" s="1033">
        <v>0</v>
      </c>
      <c r="AG68" s="1033"/>
      <c r="AH68" s="1033"/>
      <c r="AI68" s="1033"/>
      <c r="AJ68" s="1033"/>
      <c r="AK68" s="1033">
        <v>1036</v>
      </c>
      <c r="AL68" s="1033"/>
      <c r="AM68" s="1033"/>
      <c r="AN68" s="1033"/>
      <c r="AO68" s="1033"/>
      <c r="AP68" s="1033">
        <v>170</v>
      </c>
      <c r="AQ68" s="1033"/>
      <c r="AR68" s="1033"/>
      <c r="AS68" s="1033"/>
      <c r="AT68" s="1033"/>
      <c r="AU68" s="1033">
        <v>49</v>
      </c>
      <c r="AV68" s="1033"/>
      <c r="AW68" s="1033"/>
      <c r="AX68" s="1033"/>
      <c r="AY68" s="1033"/>
      <c r="AZ68" s="1034"/>
      <c r="BA68" s="1034"/>
      <c r="BB68" s="1034"/>
      <c r="BC68" s="1034"/>
      <c r="BD68" s="1035"/>
      <c r="BE68" s="121"/>
      <c r="BF68" s="121"/>
      <c r="BG68" s="121"/>
      <c r="BH68" s="121"/>
      <c r="BI68" s="121"/>
      <c r="BJ68" s="121"/>
      <c r="BK68" s="121"/>
      <c r="BL68" s="121"/>
      <c r="BM68" s="121"/>
      <c r="BN68" s="121"/>
      <c r="BO68" s="121"/>
      <c r="BP68" s="121"/>
      <c r="BQ68" s="118">
        <v>62</v>
      </c>
      <c r="BR68" s="123"/>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102"/>
    </row>
    <row r="69" spans="1:131" s="103" customFormat="1" ht="26.25" customHeight="1" x14ac:dyDescent="0.2">
      <c r="A69" s="117">
        <v>2</v>
      </c>
      <c r="B69" s="1025" t="s">
        <v>363</v>
      </c>
      <c r="C69" s="1026"/>
      <c r="D69" s="1026"/>
      <c r="E69" s="1026"/>
      <c r="F69" s="1026"/>
      <c r="G69" s="1026"/>
      <c r="H69" s="1026"/>
      <c r="I69" s="1026"/>
      <c r="J69" s="1026"/>
      <c r="K69" s="1026"/>
      <c r="L69" s="1026"/>
      <c r="M69" s="1026"/>
      <c r="N69" s="1026"/>
      <c r="O69" s="1026"/>
      <c r="P69" s="1027"/>
      <c r="Q69" s="1028">
        <v>1019</v>
      </c>
      <c r="R69" s="1022"/>
      <c r="S69" s="1022"/>
      <c r="T69" s="1022"/>
      <c r="U69" s="1022"/>
      <c r="V69" s="1022">
        <v>1019</v>
      </c>
      <c r="W69" s="1022"/>
      <c r="X69" s="1022"/>
      <c r="Y69" s="1022"/>
      <c r="Z69" s="1022"/>
      <c r="AA69" s="1022">
        <v>0</v>
      </c>
      <c r="AB69" s="1022"/>
      <c r="AC69" s="1022"/>
      <c r="AD69" s="1022"/>
      <c r="AE69" s="1022"/>
      <c r="AF69" s="1022">
        <v>0</v>
      </c>
      <c r="AG69" s="1022"/>
      <c r="AH69" s="1022"/>
      <c r="AI69" s="1022"/>
      <c r="AJ69" s="1022"/>
      <c r="AK69" s="1022">
        <v>993</v>
      </c>
      <c r="AL69" s="1022"/>
      <c r="AM69" s="1022"/>
      <c r="AN69" s="1022"/>
      <c r="AO69" s="1022"/>
      <c r="AP69" s="1022" t="s">
        <v>325</v>
      </c>
      <c r="AQ69" s="1022"/>
      <c r="AR69" s="1022"/>
      <c r="AS69" s="1022"/>
      <c r="AT69" s="1022"/>
      <c r="AU69" s="1022" t="s">
        <v>325</v>
      </c>
      <c r="AV69" s="1022"/>
      <c r="AW69" s="1022"/>
      <c r="AX69" s="1022"/>
      <c r="AY69" s="1022"/>
      <c r="AZ69" s="1023"/>
      <c r="BA69" s="1023"/>
      <c r="BB69" s="1023"/>
      <c r="BC69" s="1023"/>
      <c r="BD69" s="1024"/>
      <c r="BE69" s="121"/>
      <c r="BF69" s="121"/>
      <c r="BG69" s="121"/>
      <c r="BH69" s="121"/>
      <c r="BI69" s="121"/>
      <c r="BJ69" s="121"/>
      <c r="BK69" s="121"/>
      <c r="BL69" s="121"/>
      <c r="BM69" s="121"/>
      <c r="BN69" s="121"/>
      <c r="BO69" s="121"/>
      <c r="BP69" s="121"/>
      <c r="BQ69" s="118">
        <v>63</v>
      </c>
      <c r="BR69" s="123"/>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102"/>
    </row>
    <row r="70" spans="1:131" s="103" customFormat="1" ht="26.25" customHeight="1" x14ac:dyDescent="0.2">
      <c r="A70" s="117">
        <v>3</v>
      </c>
      <c r="B70" s="1025" t="s">
        <v>364</v>
      </c>
      <c r="C70" s="1026"/>
      <c r="D70" s="1026"/>
      <c r="E70" s="1026"/>
      <c r="F70" s="1026"/>
      <c r="G70" s="1026"/>
      <c r="H70" s="1026"/>
      <c r="I70" s="1026"/>
      <c r="J70" s="1026"/>
      <c r="K70" s="1026"/>
      <c r="L70" s="1026"/>
      <c r="M70" s="1026"/>
      <c r="N70" s="1026"/>
      <c r="O70" s="1026"/>
      <c r="P70" s="1027"/>
      <c r="Q70" s="1028">
        <v>97</v>
      </c>
      <c r="R70" s="1022"/>
      <c r="S70" s="1022"/>
      <c r="T70" s="1022"/>
      <c r="U70" s="1022"/>
      <c r="V70" s="1022">
        <v>95</v>
      </c>
      <c r="W70" s="1022"/>
      <c r="X70" s="1022"/>
      <c r="Y70" s="1022"/>
      <c r="Z70" s="1022"/>
      <c r="AA70" s="1022">
        <v>2</v>
      </c>
      <c r="AB70" s="1022"/>
      <c r="AC70" s="1022"/>
      <c r="AD70" s="1022"/>
      <c r="AE70" s="1022"/>
      <c r="AF70" s="1022">
        <v>2</v>
      </c>
      <c r="AG70" s="1022"/>
      <c r="AH70" s="1022"/>
      <c r="AI70" s="1022"/>
      <c r="AJ70" s="1022"/>
      <c r="AK70" s="1022" t="s">
        <v>325</v>
      </c>
      <c r="AL70" s="1022"/>
      <c r="AM70" s="1022"/>
      <c r="AN70" s="1022"/>
      <c r="AO70" s="1022"/>
      <c r="AP70" s="1022" t="s">
        <v>325</v>
      </c>
      <c r="AQ70" s="1022"/>
      <c r="AR70" s="1022"/>
      <c r="AS70" s="1022"/>
      <c r="AT70" s="1022"/>
      <c r="AU70" s="1022" t="s">
        <v>325</v>
      </c>
      <c r="AV70" s="1022"/>
      <c r="AW70" s="1022"/>
      <c r="AX70" s="1022"/>
      <c r="AY70" s="1022"/>
      <c r="AZ70" s="1023"/>
      <c r="BA70" s="1023"/>
      <c r="BB70" s="1023"/>
      <c r="BC70" s="1023"/>
      <c r="BD70" s="1024"/>
      <c r="BE70" s="121"/>
      <c r="BF70" s="121"/>
      <c r="BG70" s="121"/>
      <c r="BH70" s="121"/>
      <c r="BI70" s="121"/>
      <c r="BJ70" s="121"/>
      <c r="BK70" s="121"/>
      <c r="BL70" s="121"/>
      <c r="BM70" s="121"/>
      <c r="BN70" s="121"/>
      <c r="BO70" s="121"/>
      <c r="BP70" s="121"/>
      <c r="BQ70" s="118">
        <v>64</v>
      </c>
      <c r="BR70" s="123"/>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102"/>
    </row>
    <row r="71" spans="1:131" s="103" customFormat="1" ht="26.25" customHeight="1" x14ac:dyDescent="0.2">
      <c r="A71" s="117">
        <v>4</v>
      </c>
      <c r="B71" s="1025" t="s">
        <v>365</v>
      </c>
      <c r="C71" s="1026"/>
      <c r="D71" s="1026"/>
      <c r="E71" s="1026"/>
      <c r="F71" s="1026"/>
      <c r="G71" s="1026"/>
      <c r="H71" s="1026"/>
      <c r="I71" s="1026"/>
      <c r="J71" s="1026"/>
      <c r="K71" s="1026"/>
      <c r="L71" s="1026"/>
      <c r="M71" s="1026"/>
      <c r="N71" s="1026"/>
      <c r="O71" s="1026"/>
      <c r="P71" s="1027"/>
      <c r="Q71" s="1028">
        <v>342</v>
      </c>
      <c r="R71" s="1022"/>
      <c r="S71" s="1022"/>
      <c r="T71" s="1022"/>
      <c r="U71" s="1022"/>
      <c r="V71" s="1022">
        <v>341</v>
      </c>
      <c r="W71" s="1022"/>
      <c r="X71" s="1022"/>
      <c r="Y71" s="1022"/>
      <c r="Z71" s="1022"/>
      <c r="AA71" s="1022">
        <v>1</v>
      </c>
      <c r="AB71" s="1022"/>
      <c r="AC71" s="1022"/>
      <c r="AD71" s="1022"/>
      <c r="AE71" s="1022"/>
      <c r="AF71" s="1022">
        <v>1</v>
      </c>
      <c r="AG71" s="1022"/>
      <c r="AH71" s="1022"/>
      <c r="AI71" s="1022"/>
      <c r="AJ71" s="1022"/>
      <c r="AK71" s="1022" t="s">
        <v>325</v>
      </c>
      <c r="AL71" s="1022"/>
      <c r="AM71" s="1022"/>
      <c r="AN71" s="1022"/>
      <c r="AO71" s="1022"/>
      <c r="AP71" s="1022">
        <v>716</v>
      </c>
      <c r="AQ71" s="1022"/>
      <c r="AR71" s="1022"/>
      <c r="AS71" s="1022"/>
      <c r="AT71" s="1022"/>
      <c r="AU71" s="1022">
        <v>564</v>
      </c>
      <c r="AV71" s="1022"/>
      <c r="AW71" s="1022"/>
      <c r="AX71" s="1022"/>
      <c r="AY71" s="1022"/>
      <c r="AZ71" s="1023"/>
      <c r="BA71" s="1023"/>
      <c r="BB71" s="1023"/>
      <c r="BC71" s="1023"/>
      <c r="BD71" s="1024"/>
      <c r="BE71" s="121"/>
      <c r="BF71" s="121"/>
      <c r="BG71" s="121"/>
      <c r="BH71" s="121"/>
      <c r="BI71" s="121"/>
      <c r="BJ71" s="121"/>
      <c r="BK71" s="121"/>
      <c r="BL71" s="121"/>
      <c r="BM71" s="121"/>
      <c r="BN71" s="121"/>
      <c r="BO71" s="121"/>
      <c r="BP71" s="121"/>
      <c r="BQ71" s="118">
        <v>65</v>
      </c>
      <c r="BR71" s="123"/>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102"/>
    </row>
    <row r="72" spans="1:131" s="103" customFormat="1" ht="26.25" customHeight="1" x14ac:dyDescent="0.2">
      <c r="A72" s="117">
        <v>5</v>
      </c>
      <c r="B72" s="1025" t="s">
        <v>366</v>
      </c>
      <c r="C72" s="1026"/>
      <c r="D72" s="1026"/>
      <c r="E72" s="1026"/>
      <c r="F72" s="1026"/>
      <c r="G72" s="1026"/>
      <c r="H72" s="1026"/>
      <c r="I72" s="1026"/>
      <c r="J72" s="1026"/>
      <c r="K72" s="1026"/>
      <c r="L72" s="1026"/>
      <c r="M72" s="1026"/>
      <c r="N72" s="1026"/>
      <c r="O72" s="1026"/>
      <c r="P72" s="1027"/>
      <c r="Q72" s="1028">
        <v>4635</v>
      </c>
      <c r="R72" s="1022"/>
      <c r="S72" s="1022"/>
      <c r="T72" s="1022"/>
      <c r="U72" s="1022"/>
      <c r="V72" s="1022">
        <v>4629</v>
      </c>
      <c r="W72" s="1022"/>
      <c r="X72" s="1022"/>
      <c r="Y72" s="1022"/>
      <c r="Z72" s="1022"/>
      <c r="AA72" s="1022">
        <v>6</v>
      </c>
      <c r="AB72" s="1022"/>
      <c r="AC72" s="1022"/>
      <c r="AD72" s="1022"/>
      <c r="AE72" s="1022"/>
      <c r="AF72" s="1022">
        <v>6</v>
      </c>
      <c r="AG72" s="1022"/>
      <c r="AH72" s="1022"/>
      <c r="AI72" s="1022"/>
      <c r="AJ72" s="1022"/>
      <c r="AK72" s="1022">
        <v>72</v>
      </c>
      <c r="AL72" s="1022"/>
      <c r="AM72" s="1022"/>
      <c r="AN72" s="1022"/>
      <c r="AO72" s="1022"/>
      <c r="AP72" s="1022" t="s">
        <v>325</v>
      </c>
      <c r="AQ72" s="1022"/>
      <c r="AR72" s="1022"/>
      <c r="AS72" s="1022"/>
      <c r="AT72" s="1022"/>
      <c r="AU72" s="1022" t="s">
        <v>325</v>
      </c>
      <c r="AV72" s="1022"/>
      <c r="AW72" s="1022"/>
      <c r="AX72" s="1022"/>
      <c r="AY72" s="1022"/>
      <c r="AZ72" s="1023"/>
      <c r="BA72" s="1023"/>
      <c r="BB72" s="1023"/>
      <c r="BC72" s="1023"/>
      <c r="BD72" s="1024"/>
      <c r="BE72" s="121"/>
      <c r="BF72" s="121"/>
      <c r="BG72" s="121"/>
      <c r="BH72" s="121"/>
      <c r="BI72" s="121"/>
      <c r="BJ72" s="121"/>
      <c r="BK72" s="121"/>
      <c r="BL72" s="121"/>
      <c r="BM72" s="121"/>
      <c r="BN72" s="121"/>
      <c r="BO72" s="121"/>
      <c r="BP72" s="121"/>
      <c r="BQ72" s="118">
        <v>66</v>
      </c>
      <c r="BR72" s="123"/>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102"/>
    </row>
    <row r="73" spans="1:131" s="103" customFormat="1" ht="26.25" customHeight="1" x14ac:dyDescent="0.2">
      <c r="A73" s="117">
        <v>6</v>
      </c>
      <c r="B73" s="1025" t="s">
        <v>367</v>
      </c>
      <c r="C73" s="1026"/>
      <c r="D73" s="1026"/>
      <c r="E73" s="1026"/>
      <c r="F73" s="1026"/>
      <c r="G73" s="1026"/>
      <c r="H73" s="1026"/>
      <c r="I73" s="1026"/>
      <c r="J73" s="1026"/>
      <c r="K73" s="1026"/>
      <c r="L73" s="1026"/>
      <c r="M73" s="1026"/>
      <c r="N73" s="1026"/>
      <c r="O73" s="1026"/>
      <c r="P73" s="1027"/>
      <c r="Q73" s="1028">
        <v>380</v>
      </c>
      <c r="R73" s="1022"/>
      <c r="S73" s="1022"/>
      <c r="T73" s="1022"/>
      <c r="U73" s="1022"/>
      <c r="V73" s="1022">
        <v>375</v>
      </c>
      <c r="W73" s="1022"/>
      <c r="X73" s="1022"/>
      <c r="Y73" s="1022"/>
      <c r="Z73" s="1022"/>
      <c r="AA73" s="1022">
        <v>5</v>
      </c>
      <c r="AB73" s="1022"/>
      <c r="AC73" s="1022"/>
      <c r="AD73" s="1022"/>
      <c r="AE73" s="1022"/>
      <c r="AF73" s="1022">
        <v>5</v>
      </c>
      <c r="AG73" s="1022"/>
      <c r="AH73" s="1022"/>
      <c r="AI73" s="1022"/>
      <c r="AJ73" s="1022"/>
      <c r="AK73" s="1022">
        <v>13</v>
      </c>
      <c r="AL73" s="1022"/>
      <c r="AM73" s="1022"/>
      <c r="AN73" s="1022"/>
      <c r="AO73" s="1022"/>
      <c r="AP73" s="1022" t="s">
        <v>325</v>
      </c>
      <c r="AQ73" s="1022"/>
      <c r="AR73" s="1022"/>
      <c r="AS73" s="1022"/>
      <c r="AT73" s="1022"/>
      <c r="AU73" s="1022" t="s">
        <v>325</v>
      </c>
      <c r="AV73" s="1022"/>
      <c r="AW73" s="1022"/>
      <c r="AX73" s="1022"/>
      <c r="AY73" s="1022"/>
      <c r="AZ73" s="1023"/>
      <c r="BA73" s="1023"/>
      <c r="BB73" s="1023"/>
      <c r="BC73" s="1023"/>
      <c r="BD73" s="1024"/>
      <c r="BE73" s="121"/>
      <c r="BF73" s="121"/>
      <c r="BG73" s="121"/>
      <c r="BH73" s="121"/>
      <c r="BI73" s="121"/>
      <c r="BJ73" s="121"/>
      <c r="BK73" s="121"/>
      <c r="BL73" s="121"/>
      <c r="BM73" s="121"/>
      <c r="BN73" s="121"/>
      <c r="BO73" s="121"/>
      <c r="BP73" s="121"/>
      <c r="BQ73" s="118">
        <v>67</v>
      </c>
      <c r="BR73" s="123"/>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102"/>
    </row>
    <row r="74" spans="1:131" s="103" customFormat="1" ht="26.25" customHeight="1" x14ac:dyDescent="0.2">
      <c r="A74" s="117">
        <v>7</v>
      </c>
      <c r="B74" s="1025" t="s">
        <v>368</v>
      </c>
      <c r="C74" s="1026"/>
      <c r="D74" s="1026"/>
      <c r="E74" s="1026"/>
      <c r="F74" s="1026"/>
      <c r="G74" s="1026"/>
      <c r="H74" s="1026"/>
      <c r="I74" s="1026"/>
      <c r="J74" s="1026"/>
      <c r="K74" s="1026"/>
      <c r="L74" s="1026"/>
      <c r="M74" s="1026"/>
      <c r="N74" s="1026"/>
      <c r="O74" s="1026"/>
      <c r="P74" s="1027"/>
      <c r="Q74" s="1028">
        <v>476</v>
      </c>
      <c r="R74" s="1022"/>
      <c r="S74" s="1022"/>
      <c r="T74" s="1022"/>
      <c r="U74" s="1022"/>
      <c r="V74" s="1022">
        <v>449</v>
      </c>
      <c r="W74" s="1022"/>
      <c r="X74" s="1022"/>
      <c r="Y74" s="1022"/>
      <c r="Z74" s="1022"/>
      <c r="AA74" s="1022">
        <v>27</v>
      </c>
      <c r="AB74" s="1022"/>
      <c r="AC74" s="1022"/>
      <c r="AD74" s="1022"/>
      <c r="AE74" s="1022"/>
      <c r="AF74" s="1022">
        <v>27</v>
      </c>
      <c r="AG74" s="1022"/>
      <c r="AH74" s="1022"/>
      <c r="AI74" s="1022"/>
      <c r="AJ74" s="1022"/>
      <c r="AK74" s="1022" t="s">
        <v>325</v>
      </c>
      <c r="AL74" s="1022"/>
      <c r="AM74" s="1022"/>
      <c r="AN74" s="1022"/>
      <c r="AO74" s="1022"/>
      <c r="AP74" s="1022">
        <v>4048</v>
      </c>
      <c r="AQ74" s="1022"/>
      <c r="AR74" s="1022"/>
      <c r="AS74" s="1022"/>
      <c r="AT74" s="1022"/>
      <c r="AU74" s="1022">
        <v>193</v>
      </c>
      <c r="AV74" s="1022"/>
      <c r="AW74" s="1022"/>
      <c r="AX74" s="1022"/>
      <c r="AY74" s="1022"/>
      <c r="AZ74" s="1023"/>
      <c r="BA74" s="1023"/>
      <c r="BB74" s="1023"/>
      <c r="BC74" s="1023"/>
      <c r="BD74" s="1024"/>
      <c r="BE74" s="121"/>
      <c r="BF74" s="121"/>
      <c r="BG74" s="121"/>
      <c r="BH74" s="121"/>
      <c r="BI74" s="121"/>
      <c r="BJ74" s="121"/>
      <c r="BK74" s="121"/>
      <c r="BL74" s="121"/>
      <c r="BM74" s="121"/>
      <c r="BN74" s="121"/>
      <c r="BO74" s="121"/>
      <c r="BP74" s="121"/>
      <c r="BQ74" s="118">
        <v>68</v>
      </c>
      <c r="BR74" s="123"/>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102"/>
    </row>
    <row r="75" spans="1:131" s="103" customFormat="1" ht="26.25" customHeight="1" x14ac:dyDescent="0.2">
      <c r="A75" s="117">
        <v>8</v>
      </c>
      <c r="B75" s="1025" t="s">
        <v>369</v>
      </c>
      <c r="C75" s="1026"/>
      <c r="D75" s="1026"/>
      <c r="E75" s="1026"/>
      <c r="F75" s="1026"/>
      <c r="G75" s="1026"/>
      <c r="H75" s="1026"/>
      <c r="I75" s="1026"/>
      <c r="J75" s="1026"/>
      <c r="K75" s="1026"/>
      <c r="L75" s="1026"/>
      <c r="M75" s="1026"/>
      <c r="N75" s="1026"/>
      <c r="O75" s="1026"/>
      <c r="P75" s="1027"/>
      <c r="Q75" s="1029">
        <v>10</v>
      </c>
      <c r="R75" s="1030"/>
      <c r="S75" s="1030"/>
      <c r="T75" s="1030"/>
      <c r="U75" s="1031"/>
      <c r="V75" s="1032">
        <v>8</v>
      </c>
      <c r="W75" s="1030"/>
      <c r="X75" s="1030"/>
      <c r="Y75" s="1030"/>
      <c r="Z75" s="1031"/>
      <c r="AA75" s="1032">
        <v>2</v>
      </c>
      <c r="AB75" s="1030"/>
      <c r="AC75" s="1030"/>
      <c r="AD75" s="1030"/>
      <c r="AE75" s="1031"/>
      <c r="AF75" s="1032">
        <v>2</v>
      </c>
      <c r="AG75" s="1030"/>
      <c r="AH75" s="1030"/>
      <c r="AI75" s="1030"/>
      <c r="AJ75" s="1031"/>
      <c r="AK75" s="1032">
        <v>0</v>
      </c>
      <c r="AL75" s="1030"/>
      <c r="AM75" s="1030"/>
      <c r="AN75" s="1030"/>
      <c r="AO75" s="1031"/>
      <c r="AP75" s="1032" t="s">
        <v>322</v>
      </c>
      <c r="AQ75" s="1030"/>
      <c r="AR75" s="1030"/>
      <c r="AS75" s="1030"/>
      <c r="AT75" s="1031"/>
      <c r="AU75" s="1032" t="s">
        <v>322</v>
      </c>
      <c r="AV75" s="1030"/>
      <c r="AW75" s="1030"/>
      <c r="AX75" s="1030"/>
      <c r="AY75" s="1031"/>
      <c r="AZ75" s="1023"/>
      <c r="BA75" s="1023"/>
      <c r="BB75" s="1023"/>
      <c r="BC75" s="1023"/>
      <c r="BD75" s="1024"/>
      <c r="BE75" s="121"/>
      <c r="BF75" s="121"/>
      <c r="BG75" s="121"/>
      <c r="BH75" s="121"/>
      <c r="BI75" s="121"/>
      <c r="BJ75" s="121"/>
      <c r="BK75" s="121"/>
      <c r="BL75" s="121"/>
      <c r="BM75" s="121"/>
      <c r="BN75" s="121"/>
      <c r="BO75" s="121"/>
      <c r="BP75" s="121"/>
      <c r="BQ75" s="118">
        <v>69</v>
      </c>
      <c r="BR75" s="123"/>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102"/>
    </row>
    <row r="76" spans="1:131" s="103" customFormat="1" ht="26.25" customHeight="1" x14ac:dyDescent="0.2">
      <c r="A76" s="117">
        <v>9</v>
      </c>
      <c r="B76" s="1025" t="s">
        <v>370</v>
      </c>
      <c r="C76" s="1026"/>
      <c r="D76" s="1026"/>
      <c r="E76" s="1026"/>
      <c r="F76" s="1026"/>
      <c r="G76" s="1026"/>
      <c r="H76" s="1026"/>
      <c r="I76" s="1026"/>
      <c r="J76" s="1026"/>
      <c r="K76" s="1026"/>
      <c r="L76" s="1026"/>
      <c r="M76" s="1026"/>
      <c r="N76" s="1026"/>
      <c r="O76" s="1026"/>
      <c r="P76" s="1027"/>
      <c r="Q76" s="1029">
        <v>54</v>
      </c>
      <c r="R76" s="1030"/>
      <c r="S76" s="1030"/>
      <c r="T76" s="1030"/>
      <c r="U76" s="1031"/>
      <c r="V76" s="1032">
        <v>52</v>
      </c>
      <c r="W76" s="1030"/>
      <c r="X76" s="1030"/>
      <c r="Y76" s="1030"/>
      <c r="Z76" s="1031"/>
      <c r="AA76" s="1032">
        <v>2</v>
      </c>
      <c r="AB76" s="1030"/>
      <c r="AC76" s="1030"/>
      <c r="AD76" s="1030"/>
      <c r="AE76" s="1031"/>
      <c r="AF76" s="1032">
        <v>2</v>
      </c>
      <c r="AG76" s="1030"/>
      <c r="AH76" s="1030"/>
      <c r="AI76" s="1030"/>
      <c r="AJ76" s="1031"/>
      <c r="AK76" s="1032" t="s">
        <v>325</v>
      </c>
      <c r="AL76" s="1030"/>
      <c r="AM76" s="1030"/>
      <c r="AN76" s="1030"/>
      <c r="AO76" s="1031"/>
      <c r="AP76" s="1032" t="s">
        <v>322</v>
      </c>
      <c r="AQ76" s="1030"/>
      <c r="AR76" s="1030"/>
      <c r="AS76" s="1030"/>
      <c r="AT76" s="1031"/>
      <c r="AU76" s="1032" t="s">
        <v>322</v>
      </c>
      <c r="AV76" s="1030"/>
      <c r="AW76" s="1030"/>
      <c r="AX76" s="1030"/>
      <c r="AY76" s="1031"/>
      <c r="AZ76" s="1023"/>
      <c r="BA76" s="1023"/>
      <c r="BB76" s="1023"/>
      <c r="BC76" s="1023"/>
      <c r="BD76" s="1024"/>
      <c r="BE76" s="121"/>
      <c r="BF76" s="121"/>
      <c r="BG76" s="121"/>
      <c r="BH76" s="121"/>
      <c r="BI76" s="121"/>
      <c r="BJ76" s="121"/>
      <c r="BK76" s="121"/>
      <c r="BL76" s="121"/>
      <c r="BM76" s="121"/>
      <c r="BN76" s="121"/>
      <c r="BO76" s="121"/>
      <c r="BP76" s="121"/>
      <c r="BQ76" s="118">
        <v>70</v>
      </c>
      <c r="BR76" s="123"/>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102"/>
    </row>
    <row r="77" spans="1:131" s="103" customFormat="1" ht="26.25" customHeight="1" x14ac:dyDescent="0.2">
      <c r="A77" s="117">
        <v>10</v>
      </c>
      <c r="B77" s="1025" t="s">
        <v>371</v>
      </c>
      <c r="C77" s="1026"/>
      <c r="D77" s="1026"/>
      <c r="E77" s="1026"/>
      <c r="F77" s="1026"/>
      <c r="G77" s="1026"/>
      <c r="H77" s="1026"/>
      <c r="I77" s="1026"/>
      <c r="J77" s="1026"/>
      <c r="K77" s="1026"/>
      <c r="L77" s="1026"/>
      <c r="M77" s="1026"/>
      <c r="N77" s="1026"/>
      <c r="O77" s="1026"/>
      <c r="P77" s="1027"/>
      <c r="Q77" s="1029">
        <v>36</v>
      </c>
      <c r="R77" s="1030"/>
      <c r="S77" s="1030"/>
      <c r="T77" s="1030"/>
      <c r="U77" s="1031"/>
      <c r="V77" s="1032">
        <v>24</v>
      </c>
      <c r="W77" s="1030"/>
      <c r="X77" s="1030"/>
      <c r="Y77" s="1030"/>
      <c r="Z77" s="1031"/>
      <c r="AA77" s="1032">
        <v>12</v>
      </c>
      <c r="AB77" s="1030"/>
      <c r="AC77" s="1030"/>
      <c r="AD77" s="1030"/>
      <c r="AE77" s="1031"/>
      <c r="AF77" s="1032">
        <v>12</v>
      </c>
      <c r="AG77" s="1030"/>
      <c r="AH77" s="1030"/>
      <c r="AI77" s="1030"/>
      <c r="AJ77" s="1031"/>
      <c r="AK77" s="1032" t="s">
        <v>325</v>
      </c>
      <c r="AL77" s="1030"/>
      <c r="AM77" s="1030"/>
      <c r="AN77" s="1030"/>
      <c r="AO77" s="1031"/>
      <c r="AP77" s="1032" t="s">
        <v>322</v>
      </c>
      <c r="AQ77" s="1030"/>
      <c r="AR77" s="1030"/>
      <c r="AS77" s="1030"/>
      <c r="AT77" s="1031"/>
      <c r="AU77" s="1032" t="s">
        <v>322</v>
      </c>
      <c r="AV77" s="1030"/>
      <c r="AW77" s="1030"/>
      <c r="AX77" s="1030"/>
      <c r="AY77" s="1031"/>
      <c r="AZ77" s="1023"/>
      <c r="BA77" s="1023"/>
      <c r="BB77" s="1023"/>
      <c r="BC77" s="1023"/>
      <c r="BD77" s="1024"/>
      <c r="BE77" s="121"/>
      <c r="BF77" s="121"/>
      <c r="BG77" s="121"/>
      <c r="BH77" s="121"/>
      <c r="BI77" s="121"/>
      <c r="BJ77" s="121"/>
      <c r="BK77" s="121"/>
      <c r="BL77" s="121"/>
      <c r="BM77" s="121"/>
      <c r="BN77" s="121"/>
      <c r="BO77" s="121"/>
      <c r="BP77" s="121"/>
      <c r="BQ77" s="118">
        <v>71</v>
      </c>
      <c r="BR77" s="123"/>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102"/>
    </row>
    <row r="78" spans="1:131" s="103" customFormat="1" ht="26.25" customHeight="1" x14ac:dyDescent="0.2">
      <c r="A78" s="117">
        <v>11</v>
      </c>
      <c r="B78" s="1025" t="s">
        <v>372</v>
      </c>
      <c r="C78" s="1026"/>
      <c r="D78" s="1026"/>
      <c r="E78" s="1026"/>
      <c r="F78" s="1026"/>
      <c r="G78" s="1026"/>
      <c r="H78" s="1026"/>
      <c r="I78" s="1026"/>
      <c r="J78" s="1026"/>
      <c r="K78" s="1026"/>
      <c r="L78" s="1026"/>
      <c r="M78" s="1026"/>
      <c r="N78" s="1026"/>
      <c r="O78" s="1026"/>
      <c r="P78" s="1027"/>
      <c r="Q78" s="1028">
        <v>69</v>
      </c>
      <c r="R78" s="1022"/>
      <c r="S78" s="1022"/>
      <c r="T78" s="1022"/>
      <c r="U78" s="1022"/>
      <c r="V78" s="1022">
        <v>53</v>
      </c>
      <c r="W78" s="1022"/>
      <c r="X78" s="1022"/>
      <c r="Y78" s="1022"/>
      <c r="Z78" s="1022"/>
      <c r="AA78" s="1022">
        <v>16</v>
      </c>
      <c r="AB78" s="1022"/>
      <c r="AC78" s="1022"/>
      <c r="AD78" s="1022"/>
      <c r="AE78" s="1022"/>
      <c r="AF78" s="1022">
        <v>16</v>
      </c>
      <c r="AG78" s="1022"/>
      <c r="AH78" s="1022"/>
      <c r="AI78" s="1022"/>
      <c r="AJ78" s="1022"/>
      <c r="AK78" s="1022" t="s">
        <v>325</v>
      </c>
      <c r="AL78" s="1022"/>
      <c r="AM78" s="1022"/>
      <c r="AN78" s="1022"/>
      <c r="AO78" s="1022"/>
      <c r="AP78" s="1022" t="s">
        <v>322</v>
      </c>
      <c r="AQ78" s="1022"/>
      <c r="AR78" s="1022"/>
      <c r="AS78" s="1022"/>
      <c r="AT78" s="1022"/>
      <c r="AU78" s="1022" t="s">
        <v>322</v>
      </c>
      <c r="AV78" s="1022"/>
      <c r="AW78" s="1022"/>
      <c r="AX78" s="1022"/>
      <c r="AY78" s="1022"/>
      <c r="AZ78" s="1023"/>
      <c r="BA78" s="1023"/>
      <c r="BB78" s="1023"/>
      <c r="BC78" s="1023"/>
      <c r="BD78" s="1024"/>
      <c r="BE78" s="121"/>
      <c r="BF78" s="121"/>
      <c r="BG78" s="121"/>
      <c r="BH78" s="121"/>
      <c r="BI78" s="121"/>
      <c r="BJ78" s="124"/>
      <c r="BK78" s="124"/>
      <c r="BL78" s="124"/>
      <c r="BM78" s="124"/>
      <c r="BN78" s="124"/>
      <c r="BO78" s="121"/>
      <c r="BP78" s="121"/>
      <c r="BQ78" s="118">
        <v>72</v>
      </c>
      <c r="BR78" s="123"/>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102"/>
    </row>
    <row r="79" spans="1:131" s="103" customFormat="1" ht="26.25" customHeight="1" x14ac:dyDescent="0.2">
      <c r="A79" s="117">
        <v>12</v>
      </c>
      <c r="B79" s="1025" t="s">
        <v>373</v>
      </c>
      <c r="C79" s="1026"/>
      <c r="D79" s="1026"/>
      <c r="E79" s="1026"/>
      <c r="F79" s="1026"/>
      <c r="G79" s="1026"/>
      <c r="H79" s="1026"/>
      <c r="I79" s="1026"/>
      <c r="J79" s="1026"/>
      <c r="K79" s="1026"/>
      <c r="L79" s="1026"/>
      <c r="M79" s="1026"/>
      <c r="N79" s="1026"/>
      <c r="O79" s="1026"/>
      <c r="P79" s="1027"/>
      <c r="Q79" s="1028">
        <v>558</v>
      </c>
      <c r="R79" s="1022"/>
      <c r="S79" s="1022"/>
      <c r="T79" s="1022"/>
      <c r="U79" s="1022"/>
      <c r="V79" s="1022">
        <v>540</v>
      </c>
      <c r="W79" s="1022"/>
      <c r="X79" s="1022"/>
      <c r="Y79" s="1022"/>
      <c r="Z79" s="1022"/>
      <c r="AA79" s="1022">
        <v>18</v>
      </c>
      <c r="AB79" s="1022"/>
      <c r="AC79" s="1022"/>
      <c r="AD79" s="1022"/>
      <c r="AE79" s="1022"/>
      <c r="AF79" s="1022">
        <v>18</v>
      </c>
      <c r="AG79" s="1022"/>
      <c r="AH79" s="1022"/>
      <c r="AI79" s="1022"/>
      <c r="AJ79" s="1022"/>
      <c r="AK79" s="1022" t="s">
        <v>325</v>
      </c>
      <c r="AL79" s="1022"/>
      <c r="AM79" s="1022"/>
      <c r="AN79" s="1022"/>
      <c r="AO79" s="1022"/>
      <c r="AP79" s="1022" t="s">
        <v>322</v>
      </c>
      <c r="AQ79" s="1022"/>
      <c r="AR79" s="1022"/>
      <c r="AS79" s="1022"/>
      <c r="AT79" s="1022"/>
      <c r="AU79" s="1022" t="s">
        <v>322</v>
      </c>
      <c r="AV79" s="1022"/>
      <c r="AW79" s="1022"/>
      <c r="AX79" s="1022"/>
      <c r="AY79" s="1022"/>
      <c r="AZ79" s="1023"/>
      <c r="BA79" s="1023"/>
      <c r="BB79" s="1023"/>
      <c r="BC79" s="1023"/>
      <c r="BD79" s="1024"/>
      <c r="BE79" s="121"/>
      <c r="BF79" s="121"/>
      <c r="BG79" s="121"/>
      <c r="BH79" s="121"/>
      <c r="BI79" s="121"/>
      <c r="BJ79" s="124"/>
      <c r="BK79" s="124"/>
      <c r="BL79" s="124"/>
      <c r="BM79" s="124"/>
      <c r="BN79" s="124"/>
      <c r="BO79" s="121"/>
      <c r="BP79" s="121"/>
      <c r="BQ79" s="118">
        <v>73</v>
      </c>
      <c r="BR79" s="123"/>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102"/>
    </row>
    <row r="80" spans="1:131" s="103" customFormat="1" ht="26.25" customHeight="1" x14ac:dyDescent="0.2">
      <c r="A80" s="117">
        <v>13</v>
      </c>
      <c r="B80" s="1025" t="s">
        <v>374</v>
      </c>
      <c r="C80" s="1026"/>
      <c r="D80" s="1026"/>
      <c r="E80" s="1026"/>
      <c r="F80" s="1026"/>
      <c r="G80" s="1026"/>
      <c r="H80" s="1026"/>
      <c r="I80" s="1026"/>
      <c r="J80" s="1026"/>
      <c r="K80" s="1026"/>
      <c r="L80" s="1026"/>
      <c r="M80" s="1026"/>
      <c r="N80" s="1026"/>
      <c r="O80" s="1026"/>
      <c r="P80" s="1027"/>
      <c r="Q80" s="1028">
        <v>105567</v>
      </c>
      <c r="R80" s="1022"/>
      <c r="S80" s="1022"/>
      <c r="T80" s="1022"/>
      <c r="U80" s="1022"/>
      <c r="V80" s="1022">
        <v>104756</v>
      </c>
      <c r="W80" s="1022"/>
      <c r="X80" s="1022"/>
      <c r="Y80" s="1022"/>
      <c r="Z80" s="1022"/>
      <c r="AA80" s="1022">
        <v>811</v>
      </c>
      <c r="AB80" s="1022"/>
      <c r="AC80" s="1022"/>
      <c r="AD80" s="1022"/>
      <c r="AE80" s="1022"/>
      <c r="AF80" s="1022">
        <v>811</v>
      </c>
      <c r="AG80" s="1022"/>
      <c r="AH80" s="1022"/>
      <c r="AI80" s="1022"/>
      <c r="AJ80" s="1022"/>
      <c r="AK80" s="1022">
        <v>353</v>
      </c>
      <c r="AL80" s="1022"/>
      <c r="AM80" s="1022"/>
      <c r="AN80" s="1022"/>
      <c r="AO80" s="1022"/>
      <c r="AP80" s="1022" t="s">
        <v>322</v>
      </c>
      <c r="AQ80" s="1022"/>
      <c r="AR80" s="1022"/>
      <c r="AS80" s="1022"/>
      <c r="AT80" s="1022"/>
      <c r="AU80" s="1022" t="s">
        <v>322</v>
      </c>
      <c r="AV80" s="1022"/>
      <c r="AW80" s="1022"/>
      <c r="AX80" s="1022"/>
      <c r="AY80" s="1022"/>
      <c r="AZ80" s="1023"/>
      <c r="BA80" s="1023"/>
      <c r="BB80" s="1023"/>
      <c r="BC80" s="1023"/>
      <c r="BD80" s="1024"/>
      <c r="BE80" s="121"/>
      <c r="BF80" s="121"/>
      <c r="BG80" s="121"/>
      <c r="BH80" s="121"/>
      <c r="BI80" s="121"/>
      <c r="BJ80" s="121"/>
      <c r="BK80" s="121"/>
      <c r="BL80" s="121"/>
      <c r="BM80" s="121"/>
      <c r="BN80" s="121"/>
      <c r="BO80" s="121"/>
      <c r="BP80" s="121"/>
      <c r="BQ80" s="118">
        <v>74</v>
      </c>
      <c r="BR80" s="123"/>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102"/>
    </row>
    <row r="81" spans="1:131" s="103" customFormat="1" ht="26.25" customHeight="1" x14ac:dyDescent="0.2">
      <c r="A81" s="117">
        <v>14</v>
      </c>
      <c r="B81" s="1025" t="s">
        <v>375</v>
      </c>
      <c r="C81" s="1026"/>
      <c r="D81" s="1026"/>
      <c r="E81" s="1026"/>
      <c r="F81" s="1026"/>
      <c r="G81" s="1026"/>
      <c r="H81" s="1026"/>
      <c r="I81" s="1026"/>
      <c r="J81" s="1026"/>
      <c r="K81" s="1026"/>
      <c r="L81" s="1026"/>
      <c r="M81" s="1026"/>
      <c r="N81" s="1026"/>
      <c r="O81" s="1026"/>
      <c r="P81" s="1027"/>
      <c r="Q81" s="1028">
        <v>223</v>
      </c>
      <c r="R81" s="1022"/>
      <c r="S81" s="1022"/>
      <c r="T81" s="1022"/>
      <c r="U81" s="1022"/>
      <c r="V81" s="1022">
        <v>151</v>
      </c>
      <c r="W81" s="1022"/>
      <c r="X81" s="1022"/>
      <c r="Y81" s="1022"/>
      <c r="Z81" s="1022"/>
      <c r="AA81" s="1022">
        <v>72</v>
      </c>
      <c r="AB81" s="1022"/>
      <c r="AC81" s="1022"/>
      <c r="AD81" s="1022"/>
      <c r="AE81" s="1022"/>
      <c r="AF81" s="1022">
        <v>72</v>
      </c>
      <c r="AG81" s="1022"/>
      <c r="AH81" s="1022"/>
      <c r="AI81" s="1022"/>
      <c r="AJ81" s="1022"/>
      <c r="AK81" s="1022">
        <v>33</v>
      </c>
      <c r="AL81" s="1022"/>
      <c r="AM81" s="1022"/>
      <c r="AN81" s="1022"/>
      <c r="AO81" s="1022"/>
      <c r="AP81" s="1022" t="s">
        <v>322</v>
      </c>
      <c r="AQ81" s="1022"/>
      <c r="AR81" s="1022"/>
      <c r="AS81" s="1022"/>
      <c r="AT81" s="1022"/>
      <c r="AU81" s="1022" t="s">
        <v>322</v>
      </c>
      <c r="AV81" s="1022"/>
      <c r="AW81" s="1022"/>
      <c r="AX81" s="1022"/>
      <c r="AY81" s="1022"/>
      <c r="AZ81" s="1023"/>
      <c r="BA81" s="1023"/>
      <c r="BB81" s="1023"/>
      <c r="BC81" s="1023"/>
      <c r="BD81" s="1024"/>
      <c r="BE81" s="121"/>
      <c r="BF81" s="121"/>
      <c r="BG81" s="121"/>
      <c r="BH81" s="121"/>
      <c r="BI81" s="121"/>
      <c r="BJ81" s="121"/>
      <c r="BK81" s="121"/>
      <c r="BL81" s="121"/>
      <c r="BM81" s="121"/>
      <c r="BN81" s="121"/>
      <c r="BO81" s="121"/>
      <c r="BP81" s="121"/>
      <c r="BQ81" s="118">
        <v>75</v>
      </c>
      <c r="BR81" s="123"/>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102"/>
    </row>
    <row r="82" spans="1:131" s="103" customFormat="1" ht="26.25" customHeight="1" x14ac:dyDescent="0.2">
      <c r="A82" s="117">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121"/>
      <c r="BF82" s="121"/>
      <c r="BG82" s="121"/>
      <c r="BH82" s="121"/>
      <c r="BI82" s="121"/>
      <c r="BJ82" s="121"/>
      <c r="BK82" s="121"/>
      <c r="BL82" s="121"/>
      <c r="BM82" s="121"/>
      <c r="BN82" s="121"/>
      <c r="BO82" s="121"/>
      <c r="BP82" s="121"/>
      <c r="BQ82" s="118">
        <v>76</v>
      </c>
      <c r="BR82" s="123"/>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102"/>
    </row>
    <row r="83" spans="1:131" s="103" customFormat="1" ht="26.25" customHeight="1" x14ac:dyDescent="0.2">
      <c r="A83" s="117">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121"/>
      <c r="BF83" s="121"/>
      <c r="BG83" s="121"/>
      <c r="BH83" s="121"/>
      <c r="BI83" s="121"/>
      <c r="BJ83" s="121"/>
      <c r="BK83" s="121"/>
      <c r="BL83" s="121"/>
      <c r="BM83" s="121"/>
      <c r="BN83" s="121"/>
      <c r="BO83" s="121"/>
      <c r="BP83" s="121"/>
      <c r="BQ83" s="118">
        <v>77</v>
      </c>
      <c r="BR83" s="123"/>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102"/>
    </row>
    <row r="84" spans="1:131" s="103" customFormat="1" ht="26.25" customHeight="1" x14ac:dyDescent="0.2">
      <c r="A84" s="117">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121"/>
      <c r="BF84" s="121"/>
      <c r="BG84" s="121"/>
      <c r="BH84" s="121"/>
      <c r="BI84" s="121"/>
      <c r="BJ84" s="121"/>
      <c r="BK84" s="121"/>
      <c r="BL84" s="121"/>
      <c r="BM84" s="121"/>
      <c r="BN84" s="121"/>
      <c r="BO84" s="121"/>
      <c r="BP84" s="121"/>
      <c r="BQ84" s="118">
        <v>78</v>
      </c>
      <c r="BR84" s="123"/>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102"/>
    </row>
    <row r="85" spans="1:131" s="103" customFormat="1" ht="26.25" customHeight="1" x14ac:dyDescent="0.2">
      <c r="A85" s="117">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121"/>
      <c r="BF85" s="121"/>
      <c r="BG85" s="121"/>
      <c r="BH85" s="121"/>
      <c r="BI85" s="121"/>
      <c r="BJ85" s="121"/>
      <c r="BK85" s="121"/>
      <c r="BL85" s="121"/>
      <c r="BM85" s="121"/>
      <c r="BN85" s="121"/>
      <c r="BO85" s="121"/>
      <c r="BP85" s="121"/>
      <c r="BQ85" s="118">
        <v>79</v>
      </c>
      <c r="BR85" s="123"/>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102"/>
    </row>
    <row r="86" spans="1:131" s="103" customFormat="1" ht="26.25" customHeight="1" x14ac:dyDescent="0.2">
      <c r="A86" s="117">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121"/>
      <c r="BF86" s="121"/>
      <c r="BG86" s="121"/>
      <c r="BH86" s="121"/>
      <c r="BI86" s="121"/>
      <c r="BJ86" s="121"/>
      <c r="BK86" s="121"/>
      <c r="BL86" s="121"/>
      <c r="BM86" s="121"/>
      <c r="BN86" s="121"/>
      <c r="BO86" s="121"/>
      <c r="BP86" s="121"/>
      <c r="BQ86" s="118">
        <v>80</v>
      </c>
      <c r="BR86" s="123"/>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102"/>
    </row>
    <row r="87" spans="1:131" s="103" customFormat="1" ht="26.25" customHeight="1" x14ac:dyDescent="0.2">
      <c r="A87" s="125">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121"/>
      <c r="BF87" s="121"/>
      <c r="BG87" s="121"/>
      <c r="BH87" s="121"/>
      <c r="BI87" s="121"/>
      <c r="BJ87" s="121"/>
      <c r="BK87" s="121"/>
      <c r="BL87" s="121"/>
      <c r="BM87" s="121"/>
      <c r="BN87" s="121"/>
      <c r="BO87" s="121"/>
      <c r="BP87" s="121"/>
      <c r="BQ87" s="118">
        <v>81</v>
      </c>
      <c r="BR87" s="123"/>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102"/>
    </row>
    <row r="88" spans="1:131" s="103" customFormat="1" ht="26.25" customHeight="1" thickBot="1" x14ac:dyDescent="0.25">
      <c r="A88" s="120" t="s">
        <v>333</v>
      </c>
      <c r="B88" s="995" t="s">
        <v>376</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974</v>
      </c>
      <c r="AG88" s="1010"/>
      <c r="AH88" s="1010"/>
      <c r="AI88" s="1010"/>
      <c r="AJ88" s="1010"/>
      <c r="AK88" s="1014"/>
      <c r="AL88" s="1014"/>
      <c r="AM88" s="1014"/>
      <c r="AN88" s="1014"/>
      <c r="AO88" s="1014"/>
      <c r="AP88" s="1010">
        <v>4934</v>
      </c>
      <c r="AQ88" s="1010"/>
      <c r="AR88" s="1010"/>
      <c r="AS88" s="1010"/>
      <c r="AT88" s="1010"/>
      <c r="AU88" s="1010">
        <v>806</v>
      </c>
      <c r="AV88" s="1010"/>
      <c r="AW88" s="1010"/>
      <c r="AX88" s="1010"/>
      <c r="AY88" s="1010"/>
      <c r="AZ88" s="1011"/>
      <c r="BA88" s="1011"/>
      <c r="BB88" s="1011"/>
      <c r="BC88" s="1011"/>
      <c r="BD88" s="1012"/>
      <c r="BE88" s="121"/>
      <c r="BF88" s="121"/>
      <c r="BG88" s="121"/>
      <c r="BH88" s="121"/>
      <c r="BI88" s="121"/>
      <c r="BJ88" s="121"/>
      <c r="BK88" s="121"/>
      <c r="BL88" s="121"/>
      <c r="BM88" s="121"/>
      <c r="BN88" s="121"/>
      <c r="BO88" s="121"/>
      <c r="BP88" s="121"/>
      <c r="BQ88" s="118">
        <v>82</v>
      </c>
      <c r="BR88" s="123"/>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102"/>
    </row>
    <row r="89" spans="1:131" s="103" customFormat="1" ht="26.25" hidden="1" customHeight="1" x14ac:dyDescent="0.2">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102"/>
    </row>
    <row r="90" spans="1:131" s="103" customFormat="1" ht="26.25" hidden="1" customHeight="1" x14ac:dyDescent="0.2">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102"/>
    </row>
    <row r="91" spans="1:131" s="103" customFormat="1" ht="26.25" hidden="1" customHeight="1" x14ac:dyDescent="0.2">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102"/>
    </row>
    <row r="92" spans="1:131" s="103" customFormat="1" ht="26.25" hidden="1" customHeight="1" x14ac:dyDescent="0.2">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102"/>
    </row>
    <row r="93" spans="1:131" s="103" customFormat="1" ht="26.25" hidden="1" customHeight="1" x14ac:dyDescent="0.2">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102"/>
    </row>
    <row r="94" spans="1:131" s="103" customFormat="1" ht="26.25" hidden="1" customHeight="1" x14ac:dyDescent="0.2">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102"/>
    </row>
    <row r="95" spans="1:131" s="103" customFormat="1" ht="26.25" hidden="1" customHeight="1" x14ac:dyDescent="0.2">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102"/>
    </row>
    <row r="96" spans="1:131" s="103" customFormat="1" ht="26.25" hidden="1" customHeight="1" x14ac:dyDescent="0.2">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102"/>
    </row>
    <row r="97" spans="1:131" s="103" customFormat="1" ht="26.25" hidden="1" customHeight="1" x14ac:dyDescent="0.2">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102"/>
    </row>
    <row r="98" spans="1:131" s="103" customFormat="1" ht="26.25" hidden="1" customHeight="1" x14ac:dyDescent="0.2">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102"/>
    </row>
    <row r="99" spans="1:131" s="103" customFormat="1" ht="26.25" hidden="1" customHeight="1" x14ac:dyDescent="0.2">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102"/>
    </row>
    <row r="100" spans="1:131" s="103" customFormat="1" ht="26.25" hidden="1" customHeight="1" x14ac:dyDescent="0.2">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102"/>
    </row>
    <row r="101" spans="1:131" s="103" customFormat="1" ht="26.25" hidden="1" customHeight="1" x14ac:dyDescent="0.2">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102"/>
    </row>
    <row r="102" spans="1:131" s="103" customFormat="1" ht="26.25" customHeight="1" thickBot="1" x14ac:dyDescent="0.25">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333</v>
      </c>
      <c r="BR102" s="995" t="s">
        <v>377</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100</v>
      </c>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102"/>
    </row>
    <row r="103" spans="1:131" s="103" customFormat="1" ht="26.25" customHeight="1" x14ac:dyDescent="0.2">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7" t="s">
        <v>378</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102"/>
    </row>
    <row r="104" spans="1:131" s="103" customFormat="1" ht="26.25" customHeight="1" x14ac:dyDescent="0.2">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8" t="s">
        <v>379</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102"/>
    </row>
    <row r="105" spans="1:131" s="103" customFormat="1" ht="11.25" customHeight="1" x14ac:dyDescent="0.2">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2">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5">
      <c r="A107" s="131" t="s">
        <v>380</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381</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2">
      <c r="A108" s="989" t="s">
        <v>382</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383</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102" customFormat="1" ht="26.25" customHeight="1" x14ac:dyDescent="0.2">
      <c r="A109" s="944" t="s">
        <v>384</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385</v>
      </c>
      <c r="AB109" s="945"/>
      <c r="AC109" s="945"/>
      <c r="AD109" s="945"/>
      <c r="AE109" s="946"/>
      <c r="AF109" s="947" t="s">
        <v>240</v>
      </c>
      <c r="AG109" s="945"/>
      <c r="AH109" s="945"/>
      <c r="AI109" s="945"/>
      <c r="AJ109" s="946"/>
      <c r="AK109" s="947" t="s">
        <v>239</v>
      </c>
      <c r="AL109" s="945"/>
      <c r="AM109" s="945"/>
      <c r="AN109" s="945"/>
      <c r="AO109" s="946"/>
      <c r="AP109" s="947" t="s">
        <v>386</v>
      </c>
      <c r="AQ109" s="945"/>
      <c r="AR109" s="945"/>
      <c r="AS109" s="945"/>
      <c r="AT109" s="976"/>
      <c r="AU109" s="944" t="s">
        <v>384</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385</v>
      </c>
      <c r="BR109" s="945"/>
      <c r="BS109" s="945"/>
      <c r="BT109" s="945"/>
      <c r="BU109" s="946"/>
      <c r="BV109" s="947" t="s">
        <v>240</v>
      </c>
      <c r="BW109" s="945"/>
      <c r="BX109" s="945"/>
      <c r="BY109" s="945"/>
      <c r="BZ109" s="946"/>
      <c r="CA109" s="947" t="s">
        <v>239</v>
      </c>
      <c r="CB109" s="945"/>
      <c r="CC109" s="945"/>
      <c r="CD109" s="945"/>
      <c r="CE109" s="946"/>
      <c r="CF109" s="983" t="s">
        <v>386</v>
      </c>
      <c r="CG109" s="983"/>
      <c r="CH109" s="983"/>
      <c r="CI109" s="983"/>
      <c r="CJ109" s="983"/>
      <c r="CK109" s="947" t="s">
        <v>387</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385</v>
      </c>
      <c r="DH109" s="945"/>
      <c r="DI109" s="945"/>
      <c r="DJ109" s="945"/>
      <c r="DK109" s="946"/>
      <c r="DL109" s="947" t="s">
        <v>240</v>
      </c>
      <c r="DM109" s="945"/>
      <c r="DN109" s="945"/>
      <c r="DO109" s="945"/>
      <c r="DP109" s="946"/>
      <c r="DQ109" s="947" t="s">
        <v>239</v>
      </c>
      <c r="DR109" s="945"/>
      <c r="DS109" s="945"/>
      <c r="DT109" s="945"/>
      <c r="DU109" s="946"/>
      <c r="DV109" s="947" t="s">
        <v>386</v>
      </c>
      <c r="DW109" s="945"/>
      <c r="DX109" s="945"/>
      <c r="DY109" s="945"/>
      <c r="DZ109" s="976"/>
    </row>
    <row r="110" spans="1:131" s="102" customFormat="1" ht="26.25" customHeight="1" x14ac:dyDescent="0.2">
      <c r="A110" s="847" t="s">
        <v>388</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1506466</v>
      </c>
      <c r="AB110" s="938"/>
      <c r="AC110" s="938"/>
      <c r="AD110" s="938"/>
      <c r="AE110" s="939"/>
      <c r="AF110" s="940">
        <v>1539667</v>
      </c>
      <c r="AG110" s="938"/>
      <c r="AH110" s="938"/>
      <c r="AI110" s="938"/>
      <c r="AJ110" s="939"/>
      <c r="AK110" s="940">
        <v>1540836</v>
      </c>
      <c r="AL110" s="938"/>
      <c r="AM110" s="938"/>
      <c r="AN110" s="938"/>
      <c r="AO110" s="939"/>
      <c r="AP110" s="941">
        <v>24.6</v>
      </c>
      <c r="AQ110" s="942"/>
      <c r="AR110" s="942"/>
      <c r="AS110" s="942"/>
      <c r="AT110" s="943"/>
      <c r="AU110" s="977" t="s">
        <v>389</v>
      </c>
      <c r="AV110" s="978"/>
      <c r="AW110" s="978"/>
      <c r="AX110" s="978"/>
      <c r="AY110" s="978"/>
      <c r="AZ110" s="883" t="s">
        <v>390</v>
      </c>
      <c r="BA110" s="848"/>
      <c r="BB110" s="848"/>
      <c r="BC110" s="848"/>
      <c r="BD110" s="848"/>
      <c r="BE110" s="848"/>
      <c r="BF110" s="848"/>
      <c r="BG110" s="848"/>
      <c r="BH110" s="848"/>
      <c r="BI110" s="848"/>
      <c r="BJ110" s="848"/>
      <c r="BK110" s="848"/>
      <c r="BL110" s="848"/>
      <c r="BM110" s="848"/>
      <c r="BN110" s="848"/>
      <c r="BO110" s="848"/>
      <c r="BP110" s="849"/>
      <c r="BQ110" s="884">
        <v>17951843</v>
      </c>
      <c r="BR110" s="865"/>
      <c r="BS110" s="865"/>
      <c r="BT110" s="865"/>
      <c r="BU110" s="865"/>
      <c r="BV110" s="865">
        <v>18344296</v>
      </c>
      <c r="BW110" s="865"/>
      <c r="BX110" s="865"/>
      <c r="BY110" s="865"/>
      <c r="BZ110" s="865"/>
      <c r="CA110" s="865">
        <v>18635467</v>
      </c>
      <c r="CB110" s="865"/>
      <c r="CC110" s="865"/>
      <c r="CD110" s="865"/>
      <c r="CE110" s="865"/>
      <c r="CF110" s="909">
        <v>298.10000000000002</v>
      </c>
      <c r="CG110" s="910"/>
      <c r="CH110" s="910"/>
      <c r="CI110" s="910"/>
      <c r="CJ110" s="910"/>
      <c r="CK110" s="973" t="s">
        <v>391</v>
      </c>
      <c r="CL110" s="929"/>
      <c r="CM110" s="934" t="s">
        <v>392</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884" t="s">
        <v>66</v>
      </c>
      <c r="DH110" s="865"/>
      <c r="DI110" s="865"/>
      <c r="DJ110" s="865"/>
      <c r="DK110" s="865"/>
      <c r="DL110" s="865" t="s">
        <v>66</v>
      </c>
      <c r="DM110" s="865"/>
      <c r="DN110" s="865"/>
      <c r="DO110" s="865"/>
      <c r="DP110" s="865"/>
      <c r="DQ110" s="865" t="s">
        <v>66</v>
      </c>
      <c r="DR110" s="865"/>
      <c r="DS110" s="865"/>
      <c r="DT110" s="865"/>
      <c r="DU110" s="865"/>
      <c r="DV110" s="866" t="s">
        <v>66</v>
      </c>
      <c r="DW110" s="866"/>
      <c r="DX110" s="866"/>
      <c r="DY110" s="866"/>
      <c r="DZ110" s="867"/>
    </row>
    <row r="111" spans="1:131" s="102" customFormat="1" ht="26.25" customHeight="1" x14ac:dyDescent="0.2">
      <c r="A111" s="814" t="s">
        <v>393</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59" t="s">
        <v>66</v>
      </c>
      <c r="AB111" s="960"/>
      <c r="AC111" s="960"/>
      <c r="AD111" s="960"/>
      <c r="AE111" s="961"/>
      <c r="AF111" s="962" t="s">
        <v>66</v>
      </c>
      <c r="AG111" s="960"/>
      <c r="AH111" s="960"/>
      <c r="AI111" s="960"/>
      <c r="AJ111" s="961"/>
      <c r="AK111" s="962" t="s">
        <v>66</v>
      </c>
      <c r="AL111" s="960"/>
      <c r="AM111" s="960"/>
      <c r="AN111" s="960"/>
      <c r="AO111" s="961"/>
      <c r="AP111" s="963" t="s">
        <v>66</v>
      </c>
      <c r="AQ111" s="964"/>
      <c r="AR111" s="964"/>
      <c r="AS111" s="964"/>
      <c r="AT111" s="965"/>
      <c r="AU111" s="979"/>
      <c r="AV111" s="980"/>
      <c r="AW111" s="980"/>
      <c r="AX111" s="980"/>
      <c r="AY111" s="980"/>
      <c r="AZ111" s="855" t="s">
        <v>394</v>
      </c>
      <c r="BA111" s="790"/>
      <c r="BB111" s="790"/>
      <c r="BC111" s="790"/>
      <c r="BD111" s="790"/>
      <c r="BE111" s="790"/>
      <c r="BF111" s="790"/>
      <c r="BG111" s="790"/>
      <c r="BH111" s="790"/>
      <c r="BI111" s="790"/>
      <c r="BJ111" s="790"/>
      <c r="BK111" s="790"/>
      <c r="BL111" s="790"/>
      <c r="BM111" s="790"/>
      <c r="BN111" s="790"/>
      <c r="BO111" s="790"/>
      <c r="BP111" s="791"/>
      <c r="BQ111" s="856">
        <v>459065</v>
      </c>
      <c r="BR111" s="857"/>
      <c r="BS111" s="857"/>
      <c r="BT111" s="857"/>
      <c r="BU111" s="857"/>
      <c r="BV111" s="857">
        <v>370788</v>
      </c>
      <c r="BW111" s="857"/>
      <c r="BX111" s="857"/>
      <c r="BY111" s="857"/>
      <c r="BZ111" s="857"/>
      <c r="CA111" s="857">
        <v>303539</v>
      </c>
      <c r="CB111" s="857"/>
      <c r="CC111" s="857"/>
      <c r="CD111" s="857"/>
      <c r="CE111" s="857"/>
      <c r="CF111" s="918">
        <v>4.9000000000000004</v>
      </c>
      <c r="CG111" s="919"/>
      <c r="CH111" s="919"/>
      <c r="CI111" s="919"/>
      <c r="CJ111" s="919"/>
      <c r="CK111" s="974"/>
      <c r="CL111" s="931"/>
      <c r="CM111" s="868" t="s">
        <v>395</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56" t="s">
        <v>66</v>
      </c>
      <c r="DH111" s="857"/>
      <c r="DI111" s="857"/>
      <c r="DJ111" s="857"/>
      <c r="DK111" s="857"/>
      <c r="DL111" s="857" t="s">
        <v>66</v>
      </c>
      <c r="DM111" s="857"/>
      <c r="DN111" s="857"/>
      <c r="DO111" s="857"/>
      <c r="DP111" s="857"/>
      <c r="DQ111" s="857" t="s">
        <v>66</v>
      </c>
      <c r="DR111" s="857"/>
      <c r="DS111" s="857"/>
      <c r="DT111" s="857"/>
      <c r="DU111" s="857"/>
      <c r="DV111" s="834" t="s">
        <v>66</v>
      </c>
      <c r="DW111" s="834"/>
      <c r="DX111" s="834"/>
      <c r="DY111" s="834"/>
      <c r="DZ111" s="835"/>
    </row>
    <row r="112" spans="1:131" s="102" customFormat="1" ht="26.25" customHeight="1" x14ac:dyDescent="0.2">
      <c r="A112" s="966" t="s">
        <v>396</v>
      </c>
      <c r="B112" s="967"/>
      <c r="C112" s="790" t="s">
        <v>397</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66</v>
      </c>
      <c r="AB112" s="820"/>
      <c r="AC112" s="820"/>
      <c r="AD112" s="820"/>
      <c r="AE112" s="821"/>
      <c r="AF112" s="822" t="s">
        <v>66</v>
      </c>
      <c r="AG112" s="820"/>
      <c r="AH112" s="820"/>
      <c r="AI112" s="820"/>
      <c r="AJ112" s="821"/>
      <c r="AK112" s="822" t="s">
        <v>66</v>
      </c>
      <c r="AL112" s="820"/>
      <c r="AM112" s="820"/>
      <c r="AN112" s="820"/>
      <c r="AO112" s="821"/>
      <c r="AP112" s="861" t="s">
        <v>66</v>
      </c>
      <c r="AQ112" s="862"/>
      <c r="AR112" s="862"/>
      <c r="AS112" s="862"/>
      <c r="AT112" s="863"/>
      <c r="AU112" s="979"/>
      <c r="AV112" s="980"/>
      <c r="AW112" s="980"/>
      <c r="AX112" s="980"/>
      <c r="AY112" s="980"/>
      <c r="AZ112" s="855" t="s">
        <v>398</v>
      </c>
      <c r="BA112" s="790"/>
      <c r="BB112" s="790"/>
      <c r="BC112" s="790"/>
      <c r="BD112" s="790"/>
      <c r="BE112" s="790"/>
      <c r="BF112" s="790"/>
      <c r="BG112" s="790"/>
      <c r="BH112" s="790"/>
      <c r="BI112" s="790"/>
      <c r="BJ112" s="790"/>
      <c r="BK112" s="790"/>
      <c r="BL112" s="790"/>
      <c r="BM112" s="790"/>
      <c r="BN112" s="790"/>
      <c r="BO112" s="790"/>
      <c r="BP112" s="791"/>
      <c r="BQ112" s="856">
        <v>4517720</v>
      </c>
      <c r="BR112" s="857"/>
      <c r="BS112" s="857"/>
      <c r="BT112" s="857"/>
      <c r="BU112" s="857"/>
      <c r="BV112" s="857">
        <v>4774045</v>
      </c>
      <c r="BW112" s="857"/>
      <c r="BX112" s="857"/>
      <c r="BY112" s="857"/>
      <c r="BZ112" s="857"/>
      <c r="CA112" s="857">
        <v>4801116</v>
      </c>
      <c r="CB112" s="857"/>
      <c r="CC112" s="857"/>
      <c r="CD112" s="857"/>
      <c r="CE112" s="857"/>
      <c r="CF112" s="918">
        <v>76.8</v>
      </c>
      <c r="CG112" s="919"/>
      <c r="CH112" s="919"/>
      <c r="CI112" s="919"/>
      <c r="CJ112" s="919"/>
      <c r="CK112" s="974"/>
      <c r="CL112" s="931"/>
      <c r="CM112" s="868" t="s">
        <v>399</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56" t="s">
        <v>66</v>
      </c>
      <c r="DH112" s="857"/>
      <c r="DI112" s="857"/>
      <c r="DJ112" s="857"/>
      <c r="DK112" s="857"/>
      <c r="DL112" s="857" t="s">
        <v>66</v>
      </c>
      <c r="DM112" s="857"/>
      <c r="DN112" s="857"/>
      <c r="DO112" s="857"/>
      <c r="DP112" s="857"/>
      <c r="DQ112" s="857" t="s">
        <v>66</v>
      </c>
      <c r="DR112" s="857"/>
      <c r="DS112" s="857"/>
      <c r="DT112" s="857"/>
      <c r="DU112" s="857"/>
      <c r="DV112" s="834" t="s">
        <v>66</v>
      </c>
      <c r="DW112" s="834"/>
      <c r="DX112" s="834"/>
      <c r="DY112" s="834"/>
      <c r="DZ112" s="835"/>
    </row>
    <row r="113" spans="1:130" s="102" customFormat="1" ht="26.25" customHeight="1" x14ac:dyDescent="0.2">
      <c r="A113" s="968"/>
      <c r="B113" s="969"/>
      <c r="C113" s="790" t="s">
        <v>400</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59">
        <v>351673</v>
      </c>
      <c r="AB113" s="960"/>
      <c r="AC113" s="960"/>
      <c r="AD113" s="960"/>
      <c r="AE113" s="961"/>
      <c r="AF113" s="962">
        <v>356075</v>
      </c>
      <c r="AG113" s="960"/>
      <c r="AH113" s="960"/>
      <c r="AI113" s="960"/>
      <c r="AJ113" s="961"/>
      <c r="AK113" s="962">
        <v>358267</v>
      </c>
      <c r="AL113" s="960"/>
      <c r="AM113" s="960"/>
      <c r="AN113" s="960"/>
      <c r="AO113" s="961"/>
      <c r="AP113" s="963">
        <v>5.7</v>
      </c>
      <c r="AQ113" s="964"/>
      <c r="AR113" s="964"/>
      <c r="AS113" s="964"/>
      <c r="AT113" s="965"/>
      <c r="AU113" s="979"/>
      <c r="AV113" s="980"/>
      <c r="AW113" s="980"/>
      <c r="AX113" s="980"/>
      <c r="AY113" s="980"/>
      <c r="AZ113" s="855" t="s">
        <v>401</v>
      </c>
      <c r="BA113" s="790"/>
      <c r="BB113" s="790"/>
      <c r="BC113" s="790"/>
      <c r="BD113" s="790"/>
      <c r="BE113" s="790"/>
      <c r="BF113" s="790"/>
      <c r="BG113" s="790"/>
      <c r="BH113" s="790"/>
      <c r="BI113" s="790"/>
      <c r="BJ113" s="790"/>
      <c r="BK113" s="790"/>
      <c r="BL113" s="790"/>
      <c r="BM113" s="790"/>
      <c r="BN113" s="790"/>
      <c r="BO113" s="790"/>
      <c r="BP113" s="791"/>
      <c r="BQ113" s="856">
        <v>794500</v>
      </c>
      <c r="BR113" s="857"/>
      <c r="BS113" s="857"/>
      <c r="BT113" s="857"/>
      <c r="BU113" s="857"/>
      <c r="BV113" s="857">
        <v>808948</v>
      </c>
      <c r="BW113" s="857"/>
      <c r="BX113" s="857"/>
      <c r="BY113" s="857"/>
      <c r="BZ113" s="857"/>
      <c r="CA113" s="857">
        <v>806354</v>
      </c>
      <c r="CB113" s="857"/>
      <c r="CC113" s="857"/>
      <c r="CD113" s="857"/>
      <c r="CE113" s="857"/>
      <c r="CF113" s="918">
        <v>12.9</v>
      </c>
      <c r="CG113" s="919"/>
      <c r="CH113" s="919"/>
      <c r="CI113" s="919"/>
      <c r="CJ113" s="919"/>
      <c r="CK113" s="974"/>
      <c r="CL113" s="931"/>
      <c r="CM113" s="868" t="s">
        <v>402</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19" t="s">
        <v>66</v>
      </c>
      <c r="DH113" s="820"/>
      <c r="DI113" s="820"/>
      <c r="DJ113" s="820"/>
      <c r="DK113" s="821"/>
      <c r="DL113" s="822" t="s">
        <v>66</v>
      </c>
      <c r="DM113" s="820"/>
      <c r="DN113" s="820"/>
      <c r="DO113" s="820"/>
      <c r="DP113" s="821"/>
      <c r="DQ113" s="822" t="s">
        <v>66</v>
      </c>
      <c r="DR113" s="820"/>
      <c r="DS113" s="820"/>
      <c r="DT113" s="820"/>
      <c r="DU113" s="821"/>
      <c r="DV113" s="861" t="s">
        <v>66</v>
      </c>
      <c r="DW113" s="862"/>
      <c r="DX113" s="862"/>
      <c r="DY113" s="862"/>
      <c r="DZ113" s="863"/>
    </row>
    <row r="114" spans="1:130" s="102" customFormat="1" ht="26.25" customHeight="1" x14ac:dyDescent="0.2">
      <c r="A114" s="968"/>
      <c r="B114" s="969"/>
      <c r="C114" s="790" t="s">
        <v>403</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66539</v>
      </c>
      <c r="AB114" s="820"/>
      <c r="AC114" s="820"/>
      <c r="AD114" s="820"/>
      <c r="AE114" s="821"/>
      <c r="AF114" s="822">
        <v>66409</v>
      </c>
      <c r="AG114" s="820"/>
      <c r="AH114" s="820"/>
      <c r="AI114" s="820"/>
      <c r="AJ114" s="821"/>
      <c r="AK114" s="822">
        <v>72003</v>
      </c>
      <c r="AL114" s="820"/>
      <c r="AM114" s="820"/>
      <c r="AN114" s="820"/>
      <c r="AO114" s="821"/>
      <c r="AP114" s="861">
        <v>1.2</v>
      </c>
      <c r="AQ114" s="862"/>
      <c r="AR114" s="862"/>
      <c r="AS114" s="862"/>
      <c r="AT114" s="863"/>
      <c r="AU114" s="979"/>
      <c r="AV114" s="980"/>
      <c r="AW114" s="980"/>
      <c r="AX114" s="980"/>
      <c r="AY114" s="980"/>
      <c r="AZ114" s="855" t="s">
        <v>404</v>
      </c>
      <c r="BA114" s="790"/>
      <c r="BB114" s="790"/>
      <c r="BC114" s="790"/>
      <c r="BD114" s="790"/>
      <c r="BE114" s="790"/>
      <c r="BF114" s="790"/>
      <c r="BG114" s="790"/>
      <c r="BH114" s="790"/>
      <c r="BI114" s="790"/>
      <c r="BJ114" s="790"/>
      <c r="BK114" s="790"/>
      <c r="BL114" s="790"/>
      <c r="BM114" s="790"/>
      <c r="BN114" s="790"/>
      <c r="BO114" s="790"/>
      <c r="BP114" s="791"/>
      <c r="BQ114" s="856">
        <v>1414894</v>
      </c>
      <c r="BR114" s="857"/>
      <c r="BS114" s="857"/>
      <c r="BT114" s="857"/>
      <c r="BU114" s="857"/>
      <c r="BV114" s="857">
        <v>1410078</v>
      </c>
      <c r="BW114" s="857"/>
      <c r="BX114" s="857"/>
      <c r="BY114" s="857"/>
      <c r="BZ114" s="857"/>
      <c r="CA114" s="857">
        <v>1421209</v>
      </c>
      <c r="CB114" s="857"/>
      <c r="CC114" s="857"/>
      <c r="CD114" s="857"/>
      <c r="CE114" s="857"/>
      <c r="CF114" s="918">
        <v>22.7</v>
      </c>
      <c r="CG114" s="919"/>
      <c r="CH114" s="919"/>
      <c r="CI114" s="919"/>
      <c r="CJ114" s="919"/>
      <c r="CK114" s="974"/>
      <c r="CL114" s="931"/>
      <c r="CM114" s="868" t="s">
        <v>405</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19" t="s">
        <v>66</v>
      </c>
      <c r="DH114" s="820"/>
      <c r="DI114" s="820"/>
      <c r="DJ114" s="820"/>
      <c r="DK114" s="821"/>
      <c r="DL114" s="822" t="s">
        <v>66</v>
      </c>
      <c r="DM114" s="820"/>
      <c r="DN114" s="820"/>
      <c r="DO114" s="820"/>
      <c r="DP114" s="821"/>
      <c r="DQ114" s="822" t="s">
        <v>66</v>
      </c>
      <c r="DR114" s="820"/>
      <c r="DS114" s="820"/>
      <c r="DT114" s="820"/>
      <c r="DU114" s="821"/>
      <c r="DV114" s="861" t="s">
        <v>66</v>
      </c>
      <c r="DW114" s="862"/>
      <c r="DX114" s="862"/>
      <c r="DY114" s="862"/>
      <c r="DZ114" s="863"/>
    </row>
    <row r="115" spans="1:130" s="102" customFormat="1" ht="26.25" customHeight="1" x14ac:dyDescent="0.2">
      <c r="A115" s="968"/>
      <c r="B115" s="969"/>
      <c r="C115" s="790" t="s">
        <v>406</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59">
        <v>89333</v>
      </c>
      <c r="AB115" s="960"/>
      <c r="AC115" s="960"/>
      <c r="AD115" s="960"/>
      <c r="AE115" s="961"/>
      <c r="AF115" s="962">
        <v>88277</v>
      </c>
      <c r="AG115" s="960"/>
      <c r="AH115" s="960"/>
      <c r="AI115" s="960"/>
      <c r="AJ115" s="961"/>
      <c r="AK115" s="962">
        <v>62494</v>
      </c>
      <c r="AL115" s="960"/>
      <c r="AM115" s="960"/>
      <c r="AN115" s="960"/>
      <c r="AO115" s="961"/>
      <c r="AP115" s="963">
        <v>1</v>
      </c>
      <c r="AQ115" s="964"/>
      <c r="AR115" s="964"/>
      <c r="AS115" s="964"/>
      <c r="AT115" s="965"/>
      <c r="AU115" s="979"/>
      <c r="AV115" s="980"/>
      <c r="AW115" s="980"/>
      <c r="AX115" s="980"/>
      <c r="AY115" s="980"/>
      <c r="AZ115" s="855" t="s">
        <v>407</v>
      </c>
      <c r="BA115" s="790"/>
      <c r="BB115" s="790"/>
      <c r="BC115" s="790"/>
      <c r="BD115" s="790"/>
      <c r="BE115" s="790"/>
      <c r="BF115" s="790"/>
      <c r="BG115" s="790"/>
      <c r="BH115" s="790"/>
      <c r="BI115" s="790"/>
      <c r="BJ115" s="790"/>
      <c r="BK115" s="790"/>
      <c r="BL115" s="790"/>
      <c r="BM115" s="790"/>
      <c r="BN115" s="790"/>
      <c r="BO115" s="790"/>
      <c r="BP115" s="791"/>
      <c r="BQ115" s="856" t="s">
        <v>66</v>
      </c>
      <c r="BR115" s="857"/>
      <c r="BS115" s="857"/>
      <c r="BT115" s="857"/>
      <c r="BU115" s="857"/>
      <c r="BV115" s="857" t="s">
        <v>66</v>
      </c>
      <c r="BW115" s="857"/>
      <c r="BX115" s="857"/>
      <c r="BY115" s="857"/>
      <c r="BZ115" s="857"/>
      <c r="CA115" s="857" t="s">
        <v>66</v>
      </c>
      <c r="CB115" s="857"/>
      <c r="CC115" s="857"/>
      <c r="CD115" s="857"/>
      <c r="CE115" s="857"/>
      <c r="CF115" s="918" t="s">
        <v>66</v>
      </c>
      <c r="CG115" s="919"/>
      <c r="CH115" s="919"/>
      <c r="CI115" s="919"/>
      <c r="CJ115" s="919"/>
      <c r="CK115" s="974"/>
      <c r="CL115" s="931"/>
      <c r="CM115" s="855" t="s">
        <v>408</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66</v>
      </c>
      <c r="DH115" s="820"/>
      <c r="DI115" s="820"/>
      <c r="DJ115" s="820"/>
      <c r="DK115" s="821"/>
      <c r="DL115" s="822" t="s">
        <v>66</v>
      </c>
      <c r="DM115" s="820"/>
      <c r="DN115" s="820"/>
      <c r="DO115" s="820"/>
      <c r="DP115" s="821"/>
      <c r="DQ115" s="822" t="s">
        <v>66</v>
      </c>
      <c r="DR115" s="820"/>
      <c r="DS115" s="820"/>
      <c r="DT115" s="820"/>
      <c r="DU115" s="821"/>
      <c r="DV115" s="861" t="s">
        <v>66</v>
      </c>
      <c r="DW115" s="862"/>
      <c r="DX115" s="862"/>
      <c r="DY115" s="862"/>
      <c r="DZ115" s="863"/>
    </row>
    <row r="116" spans="1:130" s="102" customFormat="1" ht="26.25" customHeight="1" x14ac:dyDescent="0.2">
      <c r="A116" s="970"/>
      <c r="B116" s="971"/>
      <c r="C116" s="900" t="s">
        <v>409</v>
      </c>
      <c r="D116" s="900"/>
      <c r="E116" s="900"/>
      <c r="F116" s="900"/>
      <c r="G116" s="900"/>
      <c r="H116" s="900"/>
      <c r="I116" s="900"/>
      <c r="J116" s="900"/>
      <c r="K116" s="900"/>
      <c r="L116" s="900"/>
      <c r="M116" s="900"/>
      <c r="N116" s="900"/>
      <c r="O116" s="900"/>
      <c r="P116" s="900"/>
      <c r="Q116" s="900"/>
      <c r="R116" s="900"/>
      <c r="S116" s="900"/>
      <c r="T116" s="900"/>
      <c r="U116" s="900"/>
      <c r="V116" s="900"/>
      <c r="W116" s="900"/>
      <c r="X116" s="900"/>
      <c r="Y116" s="900"/>
      <c r="Z116" s="901"/>
      <c r="AA116" s="819" t="s">
        <v>66</v>
      </c>
      <c r="AB116" s="820"/>
      <c r="AC116" s="820"/>
      <c r="AD116" s="820"/>
      <c r="AE116" s="821"/>
      <c r="AF116" s="822" t="s">
        <v>66</v>
      </c>
      <c r="AG116" s="820"/>
      <c r="AH116" s="820"/>
      <c r="AI116" s="820"/>
      <c r="AJ116" s="821"/>
      <c r="AK116" s="822" t="s">
        <v>66</v>
      </c>
      <c r="AL116" s="820"/>
      <c r="AM116" s="820"/>
      <c r="AN116" s="820"/>
      <c r="AO116" s="821"/>
      <c r="AP116" s="861" t="s">
        <v>66</v>
      </c>
      <c r="AQ116" s="862"/>
      <c r="AR116" s="862"/>
      <c r="AS116" s="862"/>
      <c r="AT116" s="863"/>
      <c r="AU116" s="979"/>
      <c r="AV116" s="980"/>
      <c r="AW116" s="980"/>
      <c r="AX116" s="980"/>
      <c r="AY116" s="980"/>
      <c r="AZ116" s="906" t="s">
        <v>410</v>
      </c>
      <c r="BA116" s="907"/>
      <c r="BB116" s="907"/>
      <c r="BC116" s="907"/>
      <c r="BD116" s="907"/>
      <c r="BE116" s="907"/>
      <c r="BF116" s="907"/>
      <c r="BG116" s="907"/>
      <c r="BH116" s="907"/>
      <c r="BI116" s="907"/>
      <c r="BJ116" s="907"/>
      <c r="BK116" s="907"/>
      <c r="BL116" s="907"/>
      <c r="BM116" s="907"/>
      <c r="BN116" s="907"/>
      <c r="BO116" s="907"/>
      <c r="BP116" s="908"/>
      <c r="BQ116" s="856" t="s">
        <v>66</v>
      </c>
      <c r="BR116" s="857"/>
      <c r="BS116" s="857"/>
      <c r="BT116" s="857"/>
      <c r="BU116" s="857"/>
      <c r="BV116" s="857" t="s">
        <v>66</v>
      </c>
      <c r="BW116" s="857"/>
      <c r="BX116" s="857"/>
      <c r="BY116" s="857"/>
      <c r="BZ116" s="857"/>
      <c r="CA116" s="857" t="s">
        <v>66</v>
      </c>
      <c r="CB116" s="857"/>
      <c r="CC116" s="857"/>
      <c r="CD116" s="857"/>
      <c r="CE116" s="857"/>
      <c r="CF116" s="918" t="s">
        <v>66</v>
      </c>
      <c r="CG116" s="919"/>
      <c r="CH116" s="919"/>
      <c r="CI116" s="919"/>
      <c r="CJ116" s="919"/>
      <c r="CK116" s="974"/>
      <c r="CL116" s="931"/>
      <c r="CM116" s="868" t="s">
        <v>411</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19" t="s">
        <v>66</v>
      </c>
      <c r="DH116" s="820"/>
      <c r="DI116" s="820"/>
      <c r="DJ116" s="820"/>
      <c r="DK116" s="821"/>
      <c r="DL116" s="822" t="s">
        <v>66</v>
      </c>
      <c r="DM116" s="820"/>
      <c r="DN116" s="820"/>
      <c r="DO116" s="820"/>
      <c r="DP116" s="821"/>
      <c r="DQ116" s="822" t="s">
        <v>66</v>
      </c>
      <c r="DR116" s="820"/>
      <c r="DS116" s="820"/>
      <c r="DT116" s="820"/>
      <c r="DU116" s="821"/>
      <c r="DV116" s="861" t="s">
        <v>66</v>
      </c>
      <c r="DW116" s="862"/>
      <c r="DX116" s="862"/>
      <c r="DY116" s="862"/>
      <c r="DZ116" s="863"/>
    </row>
    <row r="117" spans="1:130" s="102" customFormat="1" ht="26.25" customHeight="1" x14ac:dyDescent="0.2">
      <c r="A117" s="944" t="s">
        <v>121</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897" t="s">
        <v>412</v>
      </c>
      <c r="Z117" s="946"/>
      <c r="AA117" s="951">
        <v>2014011</v>
      </c>
      <c r="AB117" s="952"/>
      <c r="AC117" s="952"/>
      <c r="AD117" s="952"/>
      <c r="AE117" s="953"/>
      <c r="AF117" s="954">
        <v>2050428</v>
      </c>
      <c r="AG117" s="952"/>
      <c r="AH117" s="952"/>
      <c r="AI117" s="952"/>
      <c r="AJ117" s="953"/>
      <c r="AK117" s="954">
        <v>2033600</v>
      </c>
      <c r="AL117" s="952"/>
      <c r="AM117" s="952"/>
      <c r="AN117" s="952"/>
      <c r="AO117" s="953"/>
      <c r="AP117" s="955"/>
      <c r="AQ117" s="956"/>
      <c r="AR117" s="956"/>
      <c r="AS117" s="956"/>
      <c r="AT117" s="957"/>
      <c r="AU117" s="979"/>
      <c r="AV117" s="980"/>
      <c r="AW117" s="980"/>
      <c r="AX117" s="980"/>
      <c r="AY117" s="980"/>
      <c r="AZ117" s="906" t="s">
        <v>413</v>
      </c>
      <c r="BA117" s="907"/>
      <c r="BB117" s="907"/>
      <c r="BC117" s="907"/>
      <c r="BD117" s="907"/>
      <c r="BE117" s="907"/>
      <c r="BF117" s="907"/>
      <c r="BG117" s="907"/>
      <c r="BH117" s="907"/>
      <c r="BI117" s="907"/>
      <c r="BJ117" s="907"/>
      <c r="BK117" s="907"/>
      <c r="BL117" s="907"/>
      <c r="BM117" s="907"/>
      <c r="BN117" s="907"/>
      <c r="BO117" s="907"/>
      <c r="BP117" s="908"/>
      <c r="BQ117" s="856" t="s">
        <v>66</v>
      </c>
      <c r="BR117" s="857"/>
      <c r="BS117" s="857"/>
      <c r="BT117" s="857"/>
      <c r="BU117" s="857"/>
      <c r="BV117" s="857" t="s">
        <v>66</v>
      </c>
      <c r="BW117" s="857"/>
      <c r="BX117" s="857"/>
      <c r="BY117" s="857"/>
      <c r="BZ117" s="857"/>
      <c r="CA117" s="857" t="s">
        <v>66</v>
      </c>
      <c r="CB117" s="857"/>
      <c r="CC117" s="857"/>
      <c r="CD117" s="857"/>
      <c r="CE117" s="857"/>
      <c r="CF117" s="918" t="s">
        <v>66</v>
      </c>
      <c r="CG117" s="919"/>
      <c r="CH117" s="919"/>
      <c r="CI117" s="919"/>
      <c r="CJ117" s="919"/>
      <c r="CK117" s="974"/>
      <c r="CL117" s="931"/>
      <c r="CM117" s="868" t="s">
        <v>414</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19" t="s">
        <v>66</v>
      </c>
      <c r="DH117" s="820"/>
      <c r="DI117" s="820"/>
      <c r="DJ117" s="820"/>
      <c r="DK117" s="821"/>
      <c r="DL117" s="822" t="s">
        <v>66</v>
      </c>
      <c r="DM117" s="820"/>
      <c r="DN117" s="820"/>
      <c r="DO117" s="820"/>
      <c r="DP117" s="821"/>
      <c r="DQ117" s="822" t="s">
        <v>66</v>
      </c>
      <c r="DR117" s="820"/>
      <c r="DS117" s="820"/>
      <c r="DT117" s="820"/>
      <c r="DU117" s="821"/>
      <c r="DV117" s="861" t="s">
        <v>66</v>
      </c>
      <c r="DW117" s="862"/>
      <c r="DX117" s="862"/>
      <c r="DY117" s="862"/>
      <c r="DZ117" s="863"/>
    </row>
    <row r="118" spans="1:130" s="102" customFormat="1" ht="26.25" customHeight="1" x14ac:dyDescent="0.2">
      <c r="A118" s="944" t="s">
        <v>387</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385</v>
      </c>
      <c r="AB118" s="945"/>
      <c r="AC118" s="945"/>
      <c r="AD118" s="945"/>
      <c r="AE118" s="946"/>
      <c r="AF118" s="947" t="s">
        <v>240</v>
      </c>
      <c r="AG118" s="945"/>
      <c r="AH118" s="945"/>
      <c r="AI118" s="945"/>
      <c r="AJ118" s="946"/>
      <c r="AK118" s="947" t="s">
        <v>239</v>
      </c>
      <c r="AL118" s="945"/>
      <c r="AM118" s="945"/>
      <c r="AN118" s="945"/>
      <c r="AO118" s="946"/>
      <c r="AP118" s="948" t="s">
        <v>386</v>
      </c>
      <c r="AQ118" s="949"/>
      <c r="AR118" s="949"/>
      <c r="AS118" s="949"/>
      <c r="AT118" s="950"/>
      <c r="AU118" s="979"/>
      <c r="AV118" s="980"/>
      <c r="AW118" s="980"/>
      <c r="AX118" s="980"/>
      <c r="AY118" s="980"/>
      <c r="AZ118" s="899" t="s">
        <v>415</v>
      </c>
      <c r="BA118" s="900"/>
      <c r="BB118" s="900"/>
      <c r="BC118" s="900"/>
      <c r="BD118" s="900"/>
      <c r="BE118" s="900"/>
      <c r="BF118" s="900"/>
      <c r="BG118" s="900"/>
      <c r="BH118" s="900"/>
      <c r="BI118" s="900"/>
      <c r="BJ118" s="900"/>
      <c r="BK118" s="900"/>
      <c r="BL118" s="900"/>
      <c r="BM118" s="900"/>
      <c r="BN118" s="900"/>
      <c r="BO118" s="900"/>
      <c r="BP118" s="901"/>
      <c r="BQ118" s="902" t="s">
        <v>66</v>
      </c>
      <c r="BR118" s="903"/>
      <c r="BS118" s="903"/>
      <c r="BT118" s="903"/>
      <c r="BU118" s="903"/>
      <c r="BV118" s="903" t="s">
        <v>66</v>
      </c>
      <c r="BW118" s="903"/>
      <c r="BX118" s="903"/>
      <c r="BY118" s="903"/>
      <c r="BZ118" s="903"/>
      <c r="CA118" s="903" t="s">
        <v>66</v>
      </c>
      <c r="CB118" s="903"/>
      <c r="CC118" s="903"/>
      <c r="CD118" s="903"/>
      <c r="CE118" s="903"/>
      <c r="CF118" s="918" t="s">
        <v>66</v>
      </c>
      <c r="CG118" s="919"/>
      <c r="CH118" s="919"/>
      <c r="CI118" s="919"/>
      <c r="CJ118" s="919"/>
      <c r="CK118" s="974"/>
      <c r="CL118" s="931"/>
      <c r="CM118" s="868" t="s">
        <v>416</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19" t="s">
        <v>66</v>
      </c>
      <c r="DH118" s="820"/>
      <c r="DI118" s="820"/>
      <c r="DJ118" s="820"/>
      <c r="DK118" s="821"/>
      <c r="DL118" s="822" t="s">
        <v>66</v>
      </c>
      <c r="DM118" s="820"/>
      <c r="DN118" s="820"/>
      <c r="DO118" s="820"/>
      <c r="DP118" s="821"/>
      <c r="DQ118" s="822" t="s">
        <v>66</v>
      </c>
      <c r="DR118" s="820"/>
      <c r="DS118" s="820"/>
      <c r="DT118" s="820"/>
      <c r="DU118" s="821"/>
      <c r="DV118" s="861" t="s">
        <v>66</v>
      </c>
      <c r="DW118" s="862"/>
      <c r="DX118" s="862"/>
      <c r="DY118" s="862"/>
      <c r="DZ118" s="863"/>
    </row>
    <row r="119" spans="1:130" s="102" customFormat="1" ht="26.25" customHeight="1" x14ac:dyDescent="0.2">
      <c r="A119" s="928" t="s">
        <v>391</v>
      </c>
      <c r="B119" s="929"/>
      <c r="C119" s="934" t="s">
        <v>392</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66</v>
      </c>
      <c r="AB119" s="938"/>
      <c r="AC119" s="938"/>
      <c r="AD119" s="938"/>
      <c r="AE119" s="939"/>
      <c r="AF119" s="940" t="s">
        <v>66</v>
      </c>
      <c r="AG119" s="938"/>
      <c r="AH119" s="938"/>
      <c r="AI119" s="938"/>
      <c r="AJ119" s="939"/>
      <c r="AK119" s="940" t="s">
        <v>66</v>
      </c>
      <c r="AL119" s="938"/>
      <c r="AM119" s="938"/>
      <c r="AN119" s="938"/>
      <c r="AO119" s="939"/>
      <c r="AP119" s="941" t="s">
        <v>66</v>
      </c>
      <c r="AQ119" s="942"/>
      <c r="AR119" s="942"/>
      <c r="AS119" s="942"/>
      <c r="AT119" s="943"/>
      <c r="AU119" s="981"/>
      <c r="AV119" s="982"/>
      <c r="AW119" s="982"/>
      <c r="AX119" s="982"/>
      <c r="AY119" s="982"/>
      <c r="AZ119" s="133" t="s">
        <v>121</v>
      </c>
      <c r="BA119" s="133"/>
      <c r="BB119" s="133"/>
      <c r="BC119" s="133"/>
      <c r="BD119" s="133"/>
      <c r="BE119" s="133"/>
      <c r="BF119" s="133"/>
      <c r="BG119" s="133"/>
      <c r="BH119" s="133"/>
      <c r="BI119" s="133"/>
      <c r="BJ119" s="133"/>
      <c r="BK119" s="133"/>
      <c r="BL119" s="133"/>
      <c r="BM119" s="133"/>
      <c r="BN119" s="133"/>
      <c r="BO119" s="897" t="s">
        <v>417</v>
      </c>
      <c r="BP119" s="898"/>
      <c r="BQ119" s="902">
        <v>25138022</v>
      </c>
      <c r="BR119" s="903"/>
      <c r="BS119" s="903"/>
      <c r="BT119" s="903"/>
      <c r="BU119" s="903"/>
      <c r="BV119" s="903">
        <v>25708155</v>
      </c>
      <c r="BW119" s="903"/>
      <c r="BX119" s="903"/>
      <c r="BY119" s="903"/>
      <c r="BZ119" s="903"/>
      <c r="CA119" s="903">
        <v>25967685</v>
      </c>
      <c r="CB119" s="903"/>
      <c r="CC119" s="903"/>
      <c r="CD119" s="903"/>
      <c r="CE119" s="903"/>
      <c r="CF119" s="786"/>
      <c r="CG119" s="787"/>
      <c r="CH119" s="787"/>
      <c r="CI119" s="787"/>
      <c r="CJ119" s="896"/>
      <c r="CK119" s="975"/>
      <c r="CL119" s="933"/>
      <c r="CM119" s="858" t="s">
        <v>418</v>
      </c>
      <c r="CN119" s="859"/>
      <c r="CO119" s="859"/>
      <c r="CP119" s="859"/>
      <c r="CQ119" s="859"/>
      <c r="CR119" s="859"/>
      <c r="CS119" s="859"/>
      <c r="CT119" s="859"/>
      <c r="CU119" s="859"/>
      <c r="CV119" s="859"/>
      <c r="CW119" s="859"/>
      <c r="CX119" s="859"/>
      <c r="CY119" s="859"/>
      <c r="CZ119" s="859"/>
      <c r="DA119" s="859"/>
      <c r="DB119" s="859"/>
      <c r="DC119" s="859"/>
      <c r="DD119" s="859"/>
      <c r="DE119" s="859"/>
      <c r="DF119" s="860"/>
      <c r="DG119" s="802">
        <v>459065</v>
      </c>
      <c r="DH119" s="803"/>
      <c r="DI119" s="803"/>
      <c r="DJ119" s="803"/>
      <c r="DK119" s="804"/>
      <c r="DL119" s="805">
        <v>370788</v>
      </c>
      <c r="DM119" s="803"/>
      <c r="DN119" s="803"/>
      <c r="DO119" s="803"/>
      <c r="DP119" s="804"/>
      <c r="DQ119" s="805">
        <v>303539</v>
      </c>
      <c r="DR119" s="803"/>
      <c r="DS119" s="803"/>
      <c r="DT119" s="803"/>
      <c r="DU119" s="804"/>
      <c r="DV119" s="871">
        <v>4.9000000000000004</v>
      </c>
      <c r="DW119" s="872"/>
      <c r="DX119" s="872"/>
      <c r="DY119" s="872"/>
      <c r="DZ119" s="873"/>
    </row>
    <row r="120" spans="1:130" s="102" customFormat="1" ht="26.25" customHeight="1" x14ac:dyDescent="0.2">
      <c r="A120" s="930"/>
      <c r="B120" s="931"/>
      <c r="C120" s="868" t="s">
        <v>395</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19" t="s">
        <v>66</v>
      </c>
      <c r="AB120" s="820"/>
      <c r="AC120" s="820"/>
      <c r="AD120" s="820"/>
      <c r="AE120" s="821"/>
      <c r="AF120" s="822" t="s">
        <v>66</v>
      </c>
      <c r="AG120" s="820"/>
      <c r="AH120" s="820"/>
      <c r="AI120" s="820"/>
      <c r="AJ120" s="821"/>
      <c r="AK120" s="822" t="s">
        <v>66</v>
      </c>
      <c r="AL120" s="820"/>
      <c r="AM120" s="820"/>
      <c r="AN120" s="820"/>
      <c r="AO120" s="821"/>
      <c r="AP120" s="861" t="s">
        <v>66</v>
      </c>
      <c r="AQ120" s="862"/>
      <c r="AR120" s="862"/>
      <c r="AS120" s="862"/>
      <c r="AT120" s="863"/>
      <c r="AU120" s="920" t="s">
        <v>419</v>
      </c>
      <c r="AV120" s="921"/>
      <c r="AW120" s="921"/>
      <c r="AX120" s="921"/>
      <c r="AY120" s="922"/>
      <c r="AZ120" s="883" t="s">
        <v>420</v>
      </c>
      <c r="BA120" s="848"/>
      <c r="BB120" s="848"/>
      <c r="BC120" s="848"/>
      <c r="BD120" s="848"/>
      <c r="BE120" s="848"/>
      <c r="BF120" s="848"/>
      <c r="BG120" s="848"/>
      <c r="BH120" s="848"/>
      <c r="BI120" s="848"/>
      <c r="BJ120" s="848"/>
      <c r="BK120" s="848"/>
      <c r="BL120" s="848"/>
      <c r="BM120" s="848"/>
      <c r="BN120" s="848"/>
      <c r="BO120" s="848"/>
      <c r="BP120" s="849"/>
      <c r="BQ120" s="884">
        <v>4287107</v>
      </c>
      <c r="BR120" s="865"/>
      <c r="BS120" s="865"/>
      <c r="BT120" s="865"/>
      <c r="BU120" s="865"/>
      <c r="BV120" s="865">
        <v>4395830</v>
      </c>
      <c r="BW120" s="865"/>
      <c r="BX120" s="865"/>
      <c r="BY120" s="865"/>
      <c r="BZ120" s="865"/>
      <c r="CA120" s="865">
        <v>4789439</v>
      </c>
      <c r="CB120" s="865"/>
      <c r="CC120" s="865"/>
      <c r="CD120" s="865"/>
      <c r="CE120" s="865"/>
      <c r="CF120" s="909">
        <v>76.599999999999994</v>
      </c>
      <c r="CG120" s="910"/>
      <c r="CH120" s="910"/>
      <c r="CI120" s="910"/>
      <c r="CJ120" s="910"/>
      <c r="CK120" s="911" t="s">
        <v>421</v>
      </c>
      <c r="CL120" s="875"/>
      <c r="CM120" s="875"/>
      <c r="CN120" s="875"/>
      <c r="CO120" s="876"/>
      <c r="CP120" s="915" t="s">
        <v>355</v>
      </c>
      <c r="CQ120" s="916"/>
      <c r="CR120" s="916"/>
      <c r="CS120" s="916"/>
      <c r="CT120" s="916"/>
      <c r="CU120" s="916"/>
      <c r="CV120" s="916"/>
      <c r="CW120" s="916"/>
      <c r="CX120" s="916"/>
      <c r="CY120" s="916"/>
      <c r="CZ120" s="916"/>
      <c r="DA120" s="916"/>
      <c r="DB120" s="916"/>
      <c r="DC120" s="916"/>
      <c r="DD120" s="916"/>
      <c r="DE120" s="916"/>
      <c r="DF120" s="917"/>
      <c r="DG120" s="884">
        <v>3737463</v>
      </c>
      <c r="DH120" s="865"/>
      <c r="DI120" s="865"/>
      <c r="DJ120" s="865"/>
      <c r="DK120" s="865"/>
      <c r="DL120" s="865">
        <v>3973091</v>
      </c>
      <c r="DM120" s="865"/>
      <c r="DN120" s="865"/>
      <c r="DO120" s="865"/>
      <c r="DP120" s="865"/>
      <c r="DQ120" s="865">
        <v>3991153</v>
      </c>
      <c r="DR120" s="865"/>
      <c r="DS120" s="865"/>
      <c r="DT120" s="865"/>
      <c r="DU120" s="865"/>
      <c r="DV120" s="866">
        <v>63.8</v>
      </c>
      <c r="DW120" s="866"/>
      <c r="DX120" s="866"/>
      <c r="DY120" s="866"/>
      <c r="DZ120" s="867"/>
    </row>
    <row r="121" spans="1:130" s="102" customFormat="1" ht="26.25" customHeight="1" x14ac:dyDescent="0.2">
      <c r="A121" s="930"/>
      <c r="B121" s="931"/>
      <c r="C121" s="906" t="s">
        <v>422</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66</v>
      </c>
      <c r="AB121" s="820"/>
      <c r="AC121" s="820"/>
      <c r="AD121" s="820"/>
      <c r="AE121" s="821"/>
      <c r="AF121" s="822" t="s">
        <v>66</v>
      </c>
      <c r="AG121" s="820"/>
      <c r="AH121" s="820"/>
      <c r="AI121" s="820"/>
      <c r="AJ121" s="821"/>
      <c r="AK121" s="822" t="s">
        <v>66</v>
      </c>
      <c r="AL121" s="820"/>
      <c r="AM121" s="820"/>
      <c r="AN121" s="820"/>
      <c r="AO121" s="821"/>
      <c r="AP121" s="861" t="s">
        <v>66</v>
      </c>
      <c r="AQ121" s="862"/>
      <c r="AR121" s="862"/>
      <c r="AS121" s="862"/>
      <c r="AT121" s="863"/>
      <c r="AU121" s="923"/>
      <c r="AV121" s="924"/>
      <c r="AW121" s="924"/>
      <c r="AX121" s="924"/>
      <c r="AY121" s="925"/>
      <c r="AZ121" s="855" t="s">
        <v>423</v>
      </c>
      <c r="BA121" s="790"/>
      <c r="BB121" s="790"/>
      <c r="BC121" s="790"/>
      <c r="BD121" s="790"/>
      <c r="BE121" s="790"/>
      <c r="BF121" s="790"/>
      <c r="BG121" s="790"/>
      <c r="BH121" s="790"/>
      <c r="BI121" s="790"/>
      <c r="BJ121" s="790"/>
      <c r="BK121" s="790"/>
      <c r="BL121" s="790"/>
      <c r="BM121" s="790"/>
      <c r="BN121" s="790"/>
      <c r="BO121" s="790"/>
      <c r="BP121" s="791"/>
      <c r="BQ121" s="856">
        <v>196273</v>
      </c>
      <c r="BR121" s="857"/>
      <c r="BS121" s="857"/>
      <c r="BT121" s="857"/>
      <c r="BU121" s="857"/>
      <c r="BV121" s="857">
        <v>182753</v>
      </c>
      <c r="BW121" s="857"/>
      <c r="BX121" s="857"/>
      <c r="BY121" s="857"/>
      <c r="BZ121" s="857"/>
      <c r="CA121" s="857">
        <v>169581</v>
      </c>
      <c r="CB121" s="857"/>
      <c r="CC121" s="857"/>
      <c r="CD121" s="857"/>
      <c r="CE121" s="857"/>
      <c r="CF121" s="918">
        <v>2.7</v>
      </c>
      <c r="CG121" s="919"/>
      <c r="CH121" s="919"/>
      <c r="CI121" s="919"/>
      <c r="CJ121" s="919"/>
      <c r="CK121" s="912"/>
      <c r="CL121" s="878"/>
      <c r="CM121" s="878"/>
      <c r="CN121" s="878"/>
      <c r="CO121" s="879"/>
      <c r="CP121" s="887" t="s">
        <v>351</v>
      </c>
      <c r="CQ121" s="888"/>
      <c r="CR121" s="888"/>
      <c r="CS121" s="888"/>
      <c r="CT121" s="888"/>
      <c r="CU121" s="888"/>
      <c r="CV121" s="888"/>
      <c r="CW121" s="888"/>
      <c r="CX121" s="888"/>
      <c r="CY121" s="888"/>
      <c r="CZ121" s="888"/>
      <c r="DA121" s="888"/>
      <c r="DB121" s="888"/>
      <c r="DC121" s="888"/>
      <c r="DD121" s="888"/>
      <c r="DE121" s="888"/>
      <c r="DF121" s="889"/>
      <c r="DG121" s="856">
        <v>312421</v>
      </c>
      <c r="DH121" s="857"/>
      <c r="DI121" s="857"/>
      <c r="DJ121" s="857"/>
      <c r="DK121" s="857"/>
      <c r="DL121" s="857">
        <v>339712</v>
      </c>
      <c r="DM121" s="857"/>
      <c r="DN121" s="857"/>
      <c r="DO121" s="857"/>
      <c r="DP121" s="857"/>
      <c r="DQ121" s="857">
        <v>376734</v>
      </c>
      <c r="DR121" s="857"/>
      <c r="DS121" s="857"/>
      <c r="DT121" s="857"/>
      <c r="DU121" s="857"/>
      <c r="DV121" s="834">
        <v>6</v>
      </c>
      <c r="DW121" s="834"/>
      <c r="DX121" s="834"/>
      <c r="DY121" s="834"/>
      <c r="DZ121" s="835"/>
    </row>
    <row r="122" spans="1:130" s="102" customFormat="1" ht="26.25" customHeight="1" x14ac:dyDescent="0.2">
      <c r="A122" s="930"/>
      <c r="B122" s="931"/>
      <c r="C122" s="868" t="s">
        <v>405</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19" t="s">
        <v>66</v>
      </c>
      <c r="AB122" s="820"/>
      <c r="AC122" s="820"/>
      <c r="AD122" s="820"/>
      <c r="AE122" s="821"/>
      <c r="AF122" s="822" t="s">
        <v>66</v>
      </c>
      <c r="AG122" s="820"/>
      <c r="AH122" s="820"/>
      <c r="AI122" s="820"/>
      <c r="AJ122" s="821"/>
      <c r="AK122" s="822" t="s">
        <v>66</v>
      </c>
      <c r="AL122" s="820"/>
      <c r="AM122" s="820"/>
      <c r="AN122" s="820"/>
      <c r="AO122" s="821"/>
      <c r="AP122" s="861" t="s">
        <v>66</v>
      </c>
      <c r="AQ122" s="862"/>
      <c r="AR122" s="862"/>
      <c r="AS122" s="862"/>
      <c r="AT122" s="863"/>
      <c r="AU122" s="923"/>
      <c r="AV122" s="924"/>
      <c r="AW122" s="924"/>
      <c r="AX122" s="924"/>
      <c r="AY122" s="925"/>
      <c r="AZ122" s="899" t="s">
        <v>424</v>
      </c>
      <c r="BA122" s="900"/>
      <c r="BB122" s="900"/>
      <c r="BC122" s="900"/>
      <c r="BD122" s="900"/>
      <c r="BE122" s="900"/>
      <c r="BF122" s="900"/>
      <c r="BG122" s="900"/>
      <c r="BH122" s="900"/>
      <c r="BI122" s="900"/>
      <c r="BJ122" s="900"/>
      <c r="BK122" s="900"/>
      <c r="BL122" s="900"/>
      <c r="BM122" s="900"/>
      <c r="BN122" s="900"/>
      <c r="BO122" s="900"/>
      <c r="BP122" s="901"/>
      <c r="BQ122" s="902">
        <v>17348361</v>
      </c>
      <c r="BR122" s="903"/>
      <c r="BS122" s="903"/>
      <c r="BT122" s="903"/>
      <c r="BU122" s="903"/>
      <c r="BV122" s="903">
        <v>17443125</v>
      </c>
      <c r="BW122" s="903"/>
      <c r="BX122" s="903"/>
      <c r="BY122" s="903"/>
      <c r="BZ122" s="903"/>
      <c r="CA122" s="903">
        <v>17485839</v>
      </c>
      <c r="CB122" s="903"/>
      <c r="CC122" s="903"/>
      <c r="CD122" s="903"/>
      <c r="CE122" s="903"/>
      <c r="CF122" s="904">
        <v>279.7</v>
      </c>
      <c r="CG122" s="905"/>
      <c r="CH122" s="905"/>
      <c r="CI122" s="905"/>
      <c r="CJ122" s="905"/>
      <c r="CK122" s="912"/>
      <c r="CL122" s="878"/>
      <c r="CM122" s="878"/>
      <c r="CN122" s="878"/>
      <c r="CO122" s="879"/>
      <c r="CP122" s="887" t="s">
        <v>354</v>
      </c>
      <c r="CQ122" s="888"/>
      <c r="CR122" s="888"/>
      <c r="CS122" s="888"/>
      <c r="CT122" s="888"/>
      <c r="CU122" s="888"/>
      <c r="CV122" s="888"/>
      <c r="CW122" s="888"/>
      <c r="CX122" s="888"/>
      <c r="CY122" s="888"/>
      <c r="CZ122" s="888"/>
      <c r="DA122" s="888"/>
      <c r="DB122" s="888"/>
      <c r="DC122" s="888"/>
      <c r="DD122" s="888"/>
      <c r="DE122" s="888"/>
      <c r="DF122" s="889"/>
      <c r="DG122" s="856">
        <v>179523</v>
      </c>
      <c r="DH122" s="857"/>
      <c r="DI122" s="857"/>
      <c r="DJ122" s="857"/>
      <c r="DK122" s="857"/>
      <c r="DL122" s="857">
        <v>178205</v>
      </c>
      <c r="DM122" s="857"/>
      <c r="DN122" s="857"/>
      <c r="DO122" s="857"/>
      <c r="DP122" s="857"/>
      <c r="DQ122" s="857">
        <v>162095</v>
      </c>
      <c r="DR122" s="857"/>
      <c r="DS122" s="857"/>
      <c r="DT122" s="857"/>
      <c r="DU122" s="857"/>
      <c r="DV122" s="834">
        <v>2.6</v>
      </c>
      <c r="DW122" s="834"/>
      <c r="DX122" s="834"/>
      <c r="DY122" s="834"/>
      <c r="DZ122" s="835"/>
    </row>
    <row r="123" spans="1:130" s="102" customFormat="1" ht="26.25" customHeight="1" x14ac:dyDescent="0.2">
      <c r="A123" s="930"/>
      <c r="B123" s="931"/>
      <c r="C123" s="868" t="s">
        <v>411</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19" t="s">
        <v>66</v>
      </c>
      <c r="AB123" s="820"/>
      <c r="AC123" s="820"/>
      <c r="AD123" s="820"/>
      <c r="AE123" s="821"/>
      <c r="AF123" s="822" t="s">
        <v>66</v>
      </c>
      <c r="AG123" s="820"/>
      <c r="AH123" s="820"/>
      <c r="AI123" s="820"/>
      <c r="AJ123" s="821"/>
      <c r="AK123" s="822" t="s">
        <v>66</v>
      </c>
      <c r="AL123" s="820"/>
      <c r="AM123" s="820"/>
      <c r="AN123" s="820"/>
      <c r="AO123" s="821"/>
      <c r="AP123" s="861" t="s">
        <v>66</v>
      </c>
      <c r="AQ123" s="862"/>
      <c r="AR123" s="862"/>
      <c r="AS123" s="862"/>
      <c r="AT123" s="863"/>
      <c r="AU123" s="926"/>
      <c r="AV123" s="927"/>
      <c r="AW123" s="927"/>
      <c r="AX123" s="927"/>
      <c r="AY123" s="927"/>
      <c r="AZ123" s="133" t="s">
        <v>121</v>
      </c>
      <c r="BA123" s="133"/>
      <c r="BB123" s="133"/>
      <c r="BC123" s="133"/>
      <c r="BD123" s="133"/>
      <c r="BE123" s="133"/>
      <c r="BF123" s="133"/>
      <c r="BG123" s="133"/>
      <c r="BH123" s="133"/>
      <c r="BI123" s="133"/>
      <c r="BJ123" s="133"/>
      <c r="BK123" s="133"/>
      <c r="BL123" s="133"/>
      <c r="BM123" s="133"/>
      <c r="BN123" s="133"/>
      <c r="BO123" s="897" t="s">
        <v>425</v>
      </c>
      <c r="BP123" s="898"/>
      <c r="BQ123" s="894">
        <v>21831741</v>
      </c>
      <c r="BR123" s="895"/>
      <c r="BS123" s="895"/>
      <c r="BT123" s="895"/>
      <c r="BU123" s="895"/>
      <c r="BV123" s="895">
        <v>22021708</v>
      </c>
      <c r="BW123" s="895"/>
      <c r="BX123" s="895"/>
      <c r="BY123" s="895"/>
      <c r="BZ123" s="895"/>
      <c r="CA123" s="895">
        <v>22444859</v>
      </c>
      <c r="CB123" s="895"/>
      <c r="CC123" s="895"/>
      <c r="CD123" s="895"/>
      <c r="CE123" s="895"/>
      <c r="CF123" s="786"/>
      <c r="CG123" s="787"/>
      <c r="CH123" s="787"/>
      <c r="CI123" s="787"/>
      <c r="CJ123" s="896"/>
      <c r="CK123" s="912"/>
      <c r="CL123" s="878"/>
      <c r="CM123" s="878"/>
      <c r="CN123" s="878"/>
      <c r="CO123" s="879"/>
      <c r="CP123" s="887" t="s">
        <v>356</v>
      </c>
      <c r="CQ123" s="888"/>
      <c r="CR123" s="888"/>
      <c r="CS123" s="888"/>
      <c r="CT123" s="888"/>
      <c r="CU123" s="888"/>
      <c r="CV123" s="888"/>
      <c r="CW123" s="888"/>
      <c r="CX123" s="888"/>
      <c r="CY123" s="888"/>
      <c r="CZ123" s="888"/>
      <c r="DA123" s="888"/>
      <c r="DB123" s="888"/>
      <c r="DC123" s="888"/>
      <c r="DD123" s="888"/>
      <c r="DE123" s="888"/>
      <c r="DF123" s="889"/>
      <c r="DG123" s="819">
        <v>157477</v>
      </c>
      <c r="DH123" s="820"/>
      <c r="DI123" s="820"/>
      <c r="DJ123" s="820"/>
      <c r="DK123" s="821"/>
      <c r="DL123" s="822">
        <v>145463</v>
      </c>
      <c r="DM123" s="820"/>
      <c r="DN123" s="820"/>
      <c r="DO123" s="820"/>
      <c r="DP123" s="821"/>
      <c r="DQ123" s="822">
        <v>126642</v>
      </c>
      <c r="DR123" s="820"/>
      <c r="DS123" s="820"/>
      <c r="DT123" s="820"/>
      <c r="DU123" s="821"/>
      <c r="DV123" s="861">
        <v>2</v>
      </c>
      <c r="DW123" s="862"/>
      <c r="DX123" s="862"/>
      <c r="DY123" s="862"/>
      <c r="DZ123" s="863"/>
    </row>
    <row r="124" spans="1:130" s="102" customFormat="1" ht="26.25" customHeight="1" thickBot="1" x14ac:dyDescent="0.25">
      <c r="A124" s="930"/>
      <c r="B124" s="931"/>
      <c r="C124" s="868" t="s">
        <v>414</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19" t="s">
        <v>66</v>
      </c>
      <c r="AB124" s="820"/>
      <c r="AC124" s="820"/>
      <c r="AD124" s="820"/>
      <c r="AE124" s="821"/>
      <c r="AF124" s="822" t="s">
        <v>66</v>
      </c>
      <c r="AG124" s="820"/>
      <c r="AH124" s="820"/>
      <c r="AI124" s="820"/>
      <c r="AJ124" s="821"/>
      <c r="AK124" s="822" t="s">
        <v>66</v>
      </c>
      <c r="AL124" s="820"/>
      <c r="AM124" s="820"/>
      <c r="AN124" s="820"/>
      <c r="AO124" s="821"/>
      <c r="AP124" s="861" t="s">
        <v>66</v>
      </c>
      <c r="AQ124" s="862"/>
      <c r="AR124" s="862"/>
      <c r="AS124" s="862"/>
      <c r="AT124" s="863"/>
      <c r="AU124" s="890" t="s">
        <v>426</v>
      </c>
      <c r="AV124" s="891"/>
      <c r="AW124" s="891"/>
      <c r="AX124" s="891"/>
      <c r="AY124" s="891"/>
      <c r="AZ124" s="891"/>
      <c r="BA124" s="891"/>
      <c r="BB124" s="891"/>
      <c r="BC124" s="891"/>
      <c r="BD124" s="891"/>
      <c r="BE124" s="891"/>
      <c r="BF124" s="891"/>
      <c r="BG124" s="891"/>
      <c r="BH124" s="891"/>
      <c r="BI124" s="891"/>
      <c r="BJ124" s="891"/>
      <c r="BK124" s="891"/>
      <c r="BL124" s="891"/>
      <c r="BM124" s="891"/>
      <c r="BN124" s="891"/>
      <c r="BO124" s="891"/>
      <c r="BP124" s="892"/>
      <c r="BQ124" s="893">
        <v>52.7</v>
      </c>
      <c r="BR124" s="885"/>
      <c r="BS124" s="885"/>
      <c r="BT124" s="885"/>
      <c r="BU124" s="885"/>
      <c r="BV124" s="885">
        <v>59.2</v>
      </c>
      <c r="BW124" s="885"/>
      <c r="BX124" s="885"/>
      <c r="BY124" s="885"/>
      <c r="BZ124" s="885"/>
      <c r="CA124" s="885">
        <v>56.3</v>
      </c>
      <c r="CB124" s="885"/>
      <c r="CC124" s="885"/>
      <c r="CD124" s="885"/>
      <c r="CE124" s="885"/>
      <c r="CF124" s="764"/>
      <c r="CG124" s="765"/>
      <c r="CH124" s="765"/>
      <c r="CI124" s="765"/>
      <c r="CJ124" s="886"/>
      <c r="CK124" s="913"/>
      <c r="CL124" s="913"/>
      <c r="CM124" s="913"/>
      <c r="CN124" s="913"/>
      <c r="CO124" s="914"/>
      <c r="CP124" s="887" t="s">
        <v>427</v>
      </c>
      <c r="CQ124" s="888"/>
      <c r="CR124" s="888"/>
      <c r="CS124" s="888"/>
      <c r="CT124" s="888"/>
      <c r="CU124" s="888"/>
      <c r="CV124" s="888"/>
      <c r="CW124" s="888"/>
      <c r="CX124" s="888"/>
      <c r="CY124" s="888"/>
      <c r="CZ124" s="888"/>
      <c r="DA124" s="888"/>
      <c r="DB124" s="888"/>
      <c r="DC124" s="888"/>
      <c r="DD124" s="888"/>
      <c r="DE124" s="888"/>
      <c r="DF124" s="889"/>
      <c r="DG124" s="802">
        <v>130836</v>
      </c>
      <c r="DH124" s="803"/>
      <c r="DI124" s="803"/>
      <c r="DJ124" s="803"/>
      <c r="DK124" s="804"/>
      <c r="DL124" s="805">
        <v>137574</v>
      </c>
      <c r="DM124" s="803"/>
      <c r="DN124" s="803"/>
      <c r="DO124" s="803"/>
      <c r="DP124" s="804"/>
      <c r="DQ124" s="805">
        <v>144492</v>
      </c>
      <c r="DR124" s="803"/>
      <c r="DS124" s="803"/>
      <c r="DT124" s="803"/>
      <c r="DU124" s="804"/>
      <c r="DV124" s="871">
        <v>2.2999999999999998</v>
      </c>
      <c r="DW124" s="872"/>
      <c r="DX124" s="872"/>
      <c r="DY124" s="872"/>
      <c r="DZ124" s="873"/>
    </row>
    <row r="125" spans="1:130" s="102" customFormat="1" ht="26.25" customHeight="1" x14ac:dyDescent="0.2">
      <c r="A125" s="930"/>
      <c r="B125" s="931"/>
      <c r="C125" s="868" t="s">
        <v>416</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19" t="s">
        <v>66</v>
      </c>
      <c r="AB125" s="820"/>
      <c r="AC125" s="820"/>
      <c r="AD125" s="820"/>
      <c r="AE125" s="821"/>
      <c r="AF125" s="822" t="s">
        <v>66</v>
      </c>
      <c r="AG125" s="820"/>
      <c r="AH125" s="820"/>
      <c r="AI125" s="820"/>
      <c r="AJ125" s="821"/>
      <c r="AK125" s="822" t="s">
        <v>66</v>
      </c>
      <c r="AL125" s="820"/>
      <c r="AM125" s="820"/>
      <c r="AN125" s="820"/>
      <c r="AO125" s="821"/>
      <c r="AP125" s="861" t="s">
        <v>66</v>
      </c>
      <c r="AQ125" s="862"/>
      <c r="AR125" s="862"/>
      <c r="AS125" s="862"/>
      <c r="AT125" s="863"/>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74" t="s">
        <v>428</v>
      </c>
      <c r="CL125" s="875"/>
      <c r="CM125" s="875"/>
      <c r="CN125" s="875"/>
      <c r="CO125" s="876"/>
      <c r="CP125" s="883" t="s">
        <v>429</v>
      </c>
      <c r="CQ125" s="848"/>
      <c r="CR125" s="848"/>
      <c r="CS125" s="848"/>
      <c r="CT125" s="848"/>
      <c r="CU125" s="848"/>
      <c r="CV125" s="848"/>
      <c r="CW125" s="848"/>
      <c r="CX125" s="848"/>
      <c r="CY125" s="848"/>
      <c r="CZ125" s="848"/>
      <c r="DA125" s="848"/>
      <c r="DB125" s="848"/>
      <c r="DC125" s="848"/>
      <c r="DD125" s="848"/>
      <c r="DE125" s="848"/>
      <c r="DF125" s="849"/>
      <c r="DG125" s="884" t="s">
        <v>66</v>
      </c>
      <c r="DH125" s="865"/>
      <c r="DI125" s="865"/>
      <c r="DJ125" s="865"/>
      <c r="DK125" s="865"/>
      <c r="DL125" s="865" t="s">
        <v>66</v>
      </c>
      <c r="DM125" s="865"/>
      <c r="DN125" s="865"/>
      <c r="DO125" s="865"/>
      <c r="DP125" s="865"/>
      <c r="DQ125" s="865" t="s">
        <v>66</v>
      </c>
      <c r="DR125" s="865"/>
      <c r="DS125" s="865"/>
      <c r="DT125" s="865"/>
      <c r="DU125" s="865"/>
      <c r="DV125" s="866" t="s">
        <v>66</v>
      </c>
      <c r="DW125" s="866"/>
      <c r="DX125" s="866"/>
      <c r="DY125" s="866"/>
      <c r="DZ125" s="867"/>
    </row>
    <row r="126" spans="1:130" s="102" customFormat="1" ht="26.25" customHeight="1" thickBot="1" x14ac:dyDescent="0.25">
      <c r="A126" s="930"/>
      <c r="B126" s="931"/>
      <c r="C126" s="868" t="s">
        <v>418</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19">
        <v>83078</v>
      </c>
      <c r="AB126" s="820"/>
      <c r="AC126" s="820"/>
      <c r="AD126" s="820"/>
      <c r="AE126" s="821"/>
      <c r="AF126" s="822">
        <v>82773</v>
      </c>
      <c r="AG126" s="820"/>
      <c r="AH126" s="820"/>
      <c r="AI126" s="820"/>
      <c r="AJ126" s="821"/>
      <c r="AK126" s="822">
        <v>58928</v>
      </c>
      <c r="AL126" s="820"/>
      <c r="AM126" s="820"/>
      <c r="AN126" s="820"/>
      <c r="AO126" s="821"/>
      <c r="AP126" s="861">
        <v>0.9</v>
      </c>
      <c r="AQ126" s="862"/>
      <c r="AR126" s="862"/>
      <c r="AS126" s="862"/>
      <c r="AT126" s="863"/>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77"/>
      <c r="CL126" s="878"/>
      <c r="CM126" s="878"/>
      <c r="CN126" s="878"/>
      <c r="CO126" s="879"/>
      <c r="CP126" s="855" t="s">
        <v>430</v>
      </c>
      <c r="CQ126" s="790"/>
      <c r="CR126" s="790"/>
      <c r="CS126" s="790"/>
      <c r="CT126" s="790"/>
      <c r="CU126" s="790"/>
      <c r="CV126" s="790"/>
      <c r="CW126" s="790"/>
      <c r="CX126" s="790"/>
      <c r="CY126" s="790"/>
      <c r="CZ126" s="790"/>
      <c r="DA126" s="790"/>
      <c r="DB126" s="790"/>
      <c r="DC126" s="790"/>
      <c r="DD126" s="790"/>
      <c r="DE126" s="790"/>
      <c r="DF126" s="791"/>
      <c r="DG126" s="856" t="s">
        <v>66</v>
      </c>
      <c r="DH126" s="857"/>
      <c r="DI126" s="857"/>
      <c r="DJ126" s="857"/>
      <c r="DK126" s="857"/>
      <c r="DL126" s="857" t="s">
        <v>66</v>
      </c>
      <c r="DM126" s="857"/>
      <c r="DN126" s="857"/>
      <c r="DO126" s="857"/>
      <c r="DP126" s="857"/>
      <c r="DQ126" s="857" t="s">
        <v>66</v>
      </c>
      <c r="DR126" s="857"/>
      <c r="DS126" s="857"/>
      <c r="DT126" s="857"/>
      <c r="DU126" s="857"/>
      <c r="DV126" s="834" t="s">
        <v>66</v>
      </c>
      <c r="DW126" s="834"/>
      <c r="DX126" s="834"/>
      <c r="DY126" s="834"/>
      <c r="DZ126" s="835"/>
    </row>
    <row r="127" spans="1:130" s="102" customFormat="1" ht="26.25" customHeight="1" x14ac:dyDescent="0.2">
      <c r="A127" s="932"/>
      <c r="B127" s="933"/>
      <c r="C127" s="858" t="s">
        <v>431</v>
      </c>
      <c r="D127" s="859"/>
      <c r="E127" s="859"/>
      <c r="F127" s="859"/>
      <c r="G127" s="859"/>
      <c r="H127" s="859"/>
      <c r="I127" s="859"/>
      <c r="J127" s="859"/>
      <c r="K127" s="859"/>
      <c r="L127" s="859"/>
      <c r="M127" s="859"/>
      <c r="N127" s="859"/>
      <c r="O127" s="859"/>
      <c r="P127" s="859"/>
      <c r="Q127" s="859"/>
      <c r="R127" s="859"/>
      <c r="S127" s="859"/>
      <c r="T127" s="859"/>
      <c r="U127" s="859"/>
      <c r="V127" s="859"/>
      <c r="W127" s="859"/>
      <c r="X127" s="859"/>
      <c r="Y127" s="859"/>
      <c r="Z127" s="860"/>
      <c r="AA127" s="819">
        <v>6255</v>
      </c>
      <c r="AB127" s="820"/>
      <c r="AC127" s="820"/>
      <c r="AD127" s="820"/>
      <c r="AE127" s="821"/>
      <c r="AF127" s="822">
        <v>5504</v>
      </c>
      <c r="AG127" s="820"/>
      <c r="AH127" s="820"/>
      <c r="AI127" s="820"/>
      <c r="AJ127" s="821"/>
      <c r="AK127" s="822">
        <v>3566</v>
      </c>
      <c r="AL127" s="820"/>
      <c r="AM127" s="820"/>
      <c r="AN127" s="820"/>
      <c r="AO127" s="821"/>
      <c r="AP127" s="861">
        <v>0.1</v>
      </c>
      <c r="AQ127" s="862"/>
      <c r="AR127" s="862"/>
      <c r="AS127" s="862"/>
      <c r="AT127" s="863"/>
      <c r="AU127" s="138"/>
      <c r="AV127" s="138"/>
      <c r="AW127" s="138"/>
      <c r="AX127" s="864" t="s">
        <v>432</v>
      </c>
      <c r="AY127" s="852"/>
      <c r="AZ127" s="852"/>
      <c r="BA127" s="852"/>
      <c r="BB127" s="852"/>
      <c r="BC127" s="852"/>
      <c r="BD127" s="852"/>
      <c r="BE127" s="853"/>
      <c r="BF127" s="851" t="s">
        <v>433</v>
      </c>
      <c r="BG127" s="852"/>
      <c r="BH127" s="852"/>
      <c r="BI127" s="852"/>
      <c r="BJ127" s="852"/>
      <c r="BK127" s="852"/>
      <c r="BL127" s="853"/>
      <c r="BM127" s="851" t="s">
        <v>434</v>
      </c>
      <c r="BN127" s="852"/>
      <c r="BO127" s="852"/>
      <c r="BP127" s="852"/>
      <c r="BQ127" s="852"/>
      <c r="BR127" s="852"/>
      <c r="BS127" s="853"/>
      <c r="BT127" s="851" t="s">
        <v>435</v>
      </c>
      <c r="BU127" s="852"/>
      <c r="BV127" s="852"/>
      <c r="BW127" s="852"/>
      <c r="BX127" s="852"/>
      <c r="BY127" s="852"/>
      <c r="BZ127" s="854"/>
      <c r="CA127" s="138"/>
      <c r="CB127" s="138"/>
      <c r="CC127" s="138"/>
      <c r="CD127" s="139"/>
      <c r="CE127" s="139"/>
      <c r="CF127" s="139"/>
      <c r="CG127" s="136"/>
      <c r="CH127" s="136"/>
      <c r="CI127" s="136"/>
      <c r="CJ127" s="137"/>
      <c r="CK127" s="877"/>
      <c r="CL127" s="878"/>
      <c r="CM127" s="878"/>
      <c r="CN127" s="878"/>
      <c r="CO127" s="879"/>
      <c r="CP127" s="855" t="s">
        <v>436</v>
      </c>
      <c r="CQ127" s="790"/>
      <c r="CR127" s="790"/>
      <c r="CS127" s="790"/>
      <c r="CT127" s="790"/>
      <c r="CU127" s="790"/>
      <c r="CV127" s="790"/>
      <c r="CW127" s="790"/>
      <c r="CX127" s="790"/>
      <c r="CY127" s="790"/>
      <c r="CZ127" s="790"/>
      <c r="DA127" s="790"/>
      <c r="DB127" s="790"/>
      <c r="DC127" s="790"/>
      <c r="DD127" s="790"/>
      <c r="DE127" s="790"/>
      <c r="DF127" s="791"/>
      <c r="DG127" s="856" t="s">
        <v>66</v>
      </c>
      <c r="DH127" s="857"/>
      <c r="DI127" s="857"/>
      <c r="DJ127" s="857"/>
      <c r="DK127" s="857"/>
      <c r="DL127" s="857" t="s">
        <v>66</v>
      </c>
      <c r="DM127" s="857"/>
      <c r="DN127" s="857"/>
      <c r="DO127" s="857"/>
      <c r="DP127" s="857"/>
      <c r="DQ127" s="857" t="s">
        <v>66</v>
      </c>
      <c r="DR127" s="857"/>
      <c r="DS127" s="857"/>
      <c r="DT127" s="857"/>
      <c r="DU127" s="857"/>
      <c r="DV127" s="834" t="s">
        <v>66</v>
      </c>
      <c r="DW127" s="834"/>
      <c r="DX127" s="834"/>
      <c r="DY127" s="834"/>
      <c r="DZ127" s="835"/>
    </row>
    <row r="128" spans="1:130" s="102" customFormat="1" ht="26.25" customHeight="1" thickBot="1" x14ac:dyDescent="0.25">
      <c r="A128" s="836" t="s">
        <v>437</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438</v>
      </c>
      <c r="X128" s="838"/>
      <c r="Y128" s="838"/>
      <c r="Z128" s="839"/>
      <c r="AA128" s="840">
        <v>17548</v>
      </c>
      <c r="AB128" s="841"/>
      <c r="AC128" s="841"/>
      <c r="AD128" s="841"/>
      <c r="AE128" s="842"/>
      <c r="AF128" s="843">
        <v>17578</v>
      </c>
      <c r="AG128" s="841"/>
      <c r="AH128" s="841"/>
      <c r="AI128" s="841"/>
      <c r="AJ128" s="842"/>
      <c r="AK128" s="843">
        <v>14519</v>
      </c>
      <c r="AL128" s="841"/>
      <c r="AM128" s="841"/>
      <c r="AN128" s="841"/>
      <c r="AO128" s="842"/>
      <c r="AP128" s="844"/>
      <c r="AQ128" s="845"/>
      <c r="AR128" s="845"/>
      <c r="AS128" s="845"/>
      <c r="AT128" s="846"/>
      <c r="AU128" s="138"/>
      <c r="AV128" s="138"/>
      <c r="AW128" s="138"/>
      <c r="AX128" s="847" t="s">
        <v>439</v>
      </c>
      <c r="AY128" s="848"/>
      <c r="AZ128" s="848"/>
      <c r="BA128" s="848"/>
      <c r="BB128" s="848"/>
      <c r="BC128" s="848"/>
      <c r="BD128" s="848"/>
      <c r="BE128" s="849"/>
      <c r="BF128" s="826" t="s">
        <v>66</v>
      </c>
      <c r="BG128" s="827"/>
      <c r="BH128" s="827"/>
      <c r="BI128" s="827"/>
      <c r="BJ128" s="827"/>
      <c r="BK128" s="827"/>
      <c r="BL128" s="850"/>
      <c r="BM128" s="826">
        <v>13.83</v>
      </c>
      <c r="BN128" s="827"/>
      <c r="BO128" s="827"/>
      <c r="BP128" s="827"/>
      <c r="BQ128" s="827"/>
      <c r="BR128" s="827"/>
      <c r="BS128" s="850"/>
      <c r="BT128" s="826">
        <v>20</v>
      </c>
      <c r="BU128" s="827"/>
      <c r="BV128" s="827"/>
      <c r="BW128" s="827"/>
      <c r="BX128" s="827"/>
      <c r="BY128" s="827"/>
      <c r="BZ128" s="828"/>
      <c r="CA128" s="139"/>
      <c r="CB128" s="139"/>
      <c r="CC128" s="139"/>
      <c r="CD128" s="139"/>
      <c r="CE128" s="139"/>
      <c r="CF128" s="139"/>
      <c r="CG128" s="136"/>
      <c r="CH128" s="136"/>
      <c r="CI128" s="136"/>
      <c r="CJ128" s="137"/>
      <c r="CK128" s="880"/>
      <c r="CL128" s="881"/>
      <c r="CM128" s="881"/>
      <c r="CN128" s="881"/>
      <c r="CO128" s="882"/>
      <c r="CP128" s="829" t="s">
        <v>440</v>
      </c>
      <c r="CQ128" s="768"/>
      <c r="CR128" s="768"/>
      <c r="CS128" s="768"/>
      <c r="CT128" s="768"/>
      <c r="CU128" s="768"/>
      <c r="CV128" s="768"/>
      <c r="CW128" s="768"/>
      <c r="CX128" s="768"/>
      <c r="CY128" s="768"/>
      <c r="CZ128" s="768"/>
      <c r="DA128" s="768"/>
      <c r="DB128" s="768"/>
      <c r="DC128" s="768"/>
      <c r="DD128" s="768"/>
      <c r="DE128" s="768"/>
      <c r="DF128" s="769"/>
      <c r="DG128" s="830" t="s">
        <v>66</v>
      </c>
      <c r="DH128" s="831"/>
      <c r="DI128" s="831"/>
      <c r="DJ128" s="831"/>
      <c r="DK128" s="831"/>
      <c r="DL128" s="831" t="s">
        <v>66</v>
      </c>
      <c r="DM128" s="831"/>
      <c r="DN128" s="831"/>
      <c r="DO128" s="831"/>
      <c r="DP128" s="831"/>
      <c r="DQ128" s="831" t="s">
        <v>66</v>
      </c>
      <c r="DR128" s="831"/>
      <c r="DS128" s="831"/>
      <c r="DT128" s="831"/>
      <c r="DU128" s="831"/>
      <c r="DV128" s="832" t="s">
        <v>66</v>
      </c>
      <c r="DW128" s="832"/>
      <c r="DX128" s="832"/>
      <c r="DY128" s="832"/>
      <c r="DZ128" s="833"/>
    </row>
    <row r="129" spans="1:131" s="102" customFormat="1" ht="26.25" customHeight="1" x14ac:dyDescent="0.2">
      <c r="A129" s="814" t="s">
        <v>46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441</v>
      </c>
      <c r="X129" s="817"/>
      <c r="Y129" s="817"/>
      <c r="Z129" s="818"/>
      <c r="AA129" s="819">
        <v>7699334</v>
      </c>
      <c r="AB129" s="820"/>
      <c r="AC129" s="820"/>
      <c r="AD129" s="820"/>
      <c r="AE129" s="821"/>
      <c r="AF129" s="822">
        <v>7666785</v>
      </c>
      <c r="AG129" s="820"/>
      <c r="AH129" s="820"/>
      <c r="AI129" s="820"/>
      <c r="AJ129" s="821"/>
      <c r="AK129" s="822">
        <v>7688382</v>
      </c>
      <c r="AL129" s="820"/>
      <c r="AM129" s="820"/>
      <c r="AN129" s="820"/>
      <c r="AO129" s="821"/>
      <c r="AP129" s="823"/>
      <c r="AQ129" s="824"/>
      <c r="AR129" s="824"/>
      <c r="AS129" s="824"/>
      <c r="AT129" s="825"/>
      <c r="AU129" s="140"/>
      <c r="AV129" s="140"/>
      <c r="AW129" s="140"/>
      <c r="AX129" s="789" t="s">
        <v>442</v>
      </c>
      <c r="AY129" s="790"/>
      <c r="AZ129" s="790"/>
      <c r="BA129" s="790"/>
      <c r="BB129" s="790"/>
      <c r="BC129" s="790"/>
      <c r="BD129" s="790"/>
      <c r="BE129" s="791"/>
      <c r="BF129" s="809" t="s">
        <v>66</v>
      </c>
      <c r="BG129" s="810"/>
      <c r="BH129" s="810"/>
      <c r="BI129" s="810"/>
      <c r="BJ129" s="810"/>
      <c r="BK129" s="810"/>
      <c r="BL129" s="811"/>
      <c r="BM129" s="809">
        <v>18.829999999999998</v>
      </c>
      <c r="BN129" s="810"/>
      <c r="BO129" s="810"/>
      <c r="BP129" s="810"/>
      <c r="BQ129" s="810"/>
      <c r="BR129" s="810"/>
      <c r="BS129" s="811"/>
      <c r="BT129" s="809">
        <v>30</v>
      </c>
      <c r="BU129" s="812"/>
      <c r="BV129" s="812"/>
      <c r="BW129" s="812"/>
      <c r="BX129" s="812"/>
      <c r="BY129" s="812"/>
      <c r="BZ129" s="813"/>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2">
      <c r="A130" s="814" t="s">
        <v>443</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444</v>
      </c>
      <c r="X130" s="817"/>
      <c r="Y130" s="817"/>
      <c r="Z130" s="818"/>
      <c r="AA130" s="819">
        <v>1436381</v>
      </c>
      <c r="AB130" s="820"/>
      <c r="AC130" s="820"/>
      <c r="AD130" s="820"/>
      <c r="AE130" s="821"/>
      <c r="AF130" s="822">
        <v>1448135</v>
      </c>
      <c r="AG130" s="820"/>
      <c r="AH130" s="820"/>
      <c r="AI130" s="820"/>
      <c r="AJ130" s="821"/>
      <c r="AK130" s="822">
        <v>1437244</v>
      </c>
      <c r="AL130" s="820"/>
      <c r="AM130" s="820"/>
      <c r="AN130" s="820"/>
      <c r="AO130" s="821"/>
      <c r="AP130" s="823"/>
      <c r="AQ130" s="824"/>
      <c r="AR130" s="824"/>
      <c r="AS130" s="824"/>
      <c r="AT130" s="825"/>
      <c r="AU130" s="140"/>
      <c r="AV130" s="140"/>
      <c r="AW130" s="140"/>
      <c r="AX130" s="789" t="s">
        <v>445</v>
      </c>
      <c r="AY130" s="790"/>
      <c r="AZ130" s="790"/>
      <c r="BA130" s="790"/>
      <c r="BB130" s="790"/>
      <c r="BC130" s="790"/>
      <c r="BD130" s="790"/>
      <c r="BE130" s="791"/>
      <c r="BF130" s="792">
        <v>9.1999999999999993</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5">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446</v>
      </c>
      <c r="X131" s="800"/>
      <c r="Y131" s="800"/>
      <c r="Z131" s="801"/>
      <c r="AA131" s="802">
        <v>6262953</v>
      </c>
      <c r="AB131" s="803"/>
      <c r="AC131" s="803"/>
      <c r="AD131" s="803"/>
      <c r="AE131" s="804"/>
      <c r="AF131" s="805">
        <v>6218650</v>
      </c>
      <c r="AG131" s="803"/>
      <c r="AH131" s="803"/>
      <c r="AI131" s="803"/>
      <c r="AJ131" s="804"/>
      <c r="AK131" s="805">
        <v>6251138</v>
      </c>
      <c r="AL131" s="803"/>
      <c r="AM131" s="803"/>
      <c r="AN131" s="803"/>
      <c r="AO131" s="804"/>
      <c r="AP131" s="806"/>
      <c r="AQ131" s="807"/>
      <c r="AR131" s="807"/>
      <c r="AS131" s="807"/>
      <c r="AT131" s="808"/>
      <c r="AU131" s="140"/>
      <c r="AV131" s="140"/>
      <c r="AW131" s="140"/>
      <c r="AX131" s="767" t="s">
        <v>447</v>
      </c>
      <c r="AY131" s="768"/>
      <c r="AZ131" s="768"/>
      <c r="BA131" s="768"/>
      <c r="BB131" s="768"/>
      <c r="BC131" s="768"/>
      <c r="BD131" s="768"/>
      <c r="BE131" s="769"/>
      <c r="BF131" s="770">
        <v>56.3</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2">
      <c r="A132" s="776" t="s">
        <v>448</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449</v>
      </c>
      <c r="W132" s="780"/>
      <c r="X132" s="780"/>
      <c r="Y132" s="780"/>
      <c r="Z132" s="781"/>
      <c r="AA132" s="782">
        <v>8.9427782709999999</v>
      </c>
      <c r="AB132" s="783"/>
      <c r="AC132" s="783"/>
      <c r="AD132" s="783"/>
      <c r="AE132" s="784"/>
      <c r="AF132" s="785">
        <v>9.4026034589999998</v>
      </c>
      <c r="AG132" s="783"/>
      <c r="AH132" s="783"/>
      <c r="AI132" s="783"/>
      <c r="AJ132" s="784"/>
      <c r="AK132" s="785">
        <v>9.3076972540000007</v>
      </c>
      <c r="AL132" s="783"/>
      <c r="AM132" s="783"/>
      <c r="AN132" s="783"/>
      <c r="AO132" s="784"/>
      <c r="AP132" s="786"/>
      <c r="AQ132" s="787"/>
      <c r="AR132" s="787"/>
      <c r="AS132" s="787"/>
      <c r="AT132" s="788"/>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5">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450</v>
      </c>
      <c r="W133" s="759"/>
      <c r="X133" s="759"/>
      <c r="Y133" s="759"/>
      <c r="Z133" s="760"/>
      <c r="AA133" s="761">
        <v>8.8000000000000007</v>
      </c>
      <c r="AB133" s="762"/>
      <c r="AC133" s="762"/>
      <c r="AD133" s="762"/>
      <c r="AE133" s="763"/>
      <c r="AF133" s="761">
        <v>9</v>
      </c>
      <c r="AG133" s="762"/>
      <c r="AH133" s="762"/>
      <c r="AI133" s="762"/>
      <c r="AJ133" s="763"/>
      <c r="AK133" s="761">
        <v>9.1999999999999993</v>
      </c>
      <c r="AL133" s="762"/>
      <c r="AM133" s="762"/>
      <c r="AN133" s="762"/>
      <c r="AO133" s="763"/>
      <c r="AP133" s="764"/>
      <c r="AQ133" s="765"/>
      <c r="AR133" s="765"/>
      <c r="AS133" s="765"/>
      <c r="AT133" s="766"/>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2">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4" hidden="1" x14ac:dyDescent="0.2">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2"/>
  </sheetData>
  <sheetProtection algorithmName="SHA-512" hashValue="vqkR4dRBpIUWDonQzNVp6Djg+wu+/2/nTq1iNisdlIKvo+f2TLUm9WneWL1FzwjZCHDW3qe8Ju1VYbBYYlgFIg==" saltValue="RNpg9jwWVwxVsk+1o+Day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5" customWidth="1"/>
    <col min="121" max="121" width="0" style="6" hidden="1" customWidth="1"/>
    <col min="122" max="16384" width="9" style="6" hidden="1"/>
  </cols>
  <sheetData>
    <row r="1" spans="1:120" ht="13.2"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6"/>
    </row>
    <row r="17" spans="119:120" ht="13.2" x14ac:dyDescent="0.2">
      <c r="DP17" s="6"/>
    </row>
    <row r="18" spans="119:120" ht="13.2" x14ac:dyDescent="0.2"/>
    <row r="19" spans="119:120" ht="13.2" x14ac:dyDescent="0.2"/>
    <row r="20" spans="119:120" ht="13.2" x14ac:dyDescent="0.2">
      <c r="DO20" s="6"/>
      <c r="DP20" s="6"/>
    </row>
    <row r="21" spans="119:120" ht="13.2" x14ac:dyDescent="0.2">
      <c r="DP21" s="6"/>
    </row>
    <row r="22" spans="119:120" ht="13.2" x14ac:dyDescent="0.2"/>
    <row r="23" spans="119:120" ht="13.2" x14ac:dyDescent="0.2">
      <c r="DO23" s="6"/>
      <c r="DP23" s="6"/>
    </row>
    <row r="24" spans="119:120" ht="13.2" x14ac:dyDescent="0.2">
      <c r="DP24" s="6"/>
    </row>
    <row r="25" spans="119:120" ht="13.2" x14ac:dyDescent="0.2">
      <c r="DP25" s="6"/>
    </row>
    <row r="26" spans="119:120" ht="13.2" x14ac:dyDescent="0.2">
      <c r="DO26" s="6"/>
      <c r="DP26" s="6"/>
    </row>
    <row r="27" spans="119:120" ht="13.2" x14ac:dyDescent="0.2"/>
    <row r="28" spans="119:120" ht="13.2" x14ac:dyDescent="0.2">
      <c r="DO28" s="6"/>
      <c r="DP28" s="6"/>
    </row>
    <row r="29" spans="119:120" ht="13.2" x14ac:dyDescent="0.2">
      <c r="DP29" s="6"/>
    </row>
    <row r="30" spans="119:120" ht="13.2" x14ac:dyDescent="0.2"/>
    <row r="31" spans="119:120" ht="13.2" x14ac:dyDescent="0.2">
      <c r="DO31" s="6"/>
      <c r="DP31" s="6"/>
    </row>
    <row r="32" spans="119:120" ht="13.2" x14ac:dyDescent="0.2"/>
    <row r="33" spans="98:120" ht="13.2" x14ac:dyDescent="0.2">
      <c r="DO33" s="6"/>
      <c r="DP33" s="6"/>
    </row>
    <row r="34" spans="98:120" ht="13.2" x14ac:dyDescent="0.2">
      <c r="DM34" s="6"/>
    </row>
    <row r="35" spans="98:120" ht="13.2" x14ac:dyDescent="0.2">
      <c r="CT35" s="6"/>
      <c r="CU35" s="6"/>
      <c r="CV35" s="6"/>
      <c r="CY35" s="6"/>
      <c r="CZ35" s="6"/>
      <c r="DA35" s="6"/>
      <c r="DD35" s="6"/>
      <c r="DE35" s="6"/>
      <c r="DF35" s="6"/>
      <c r="DI35" s="6"/>
      <c r="DJ35" s="6"/>
      <c r="DK35" s="6"/>
      <c r="DM35" s="6"/>
      <c r="DN35" s="6"/>
      <c r="DO35" s="6"/>
      <c r="DP35" s="6"/>
    </row>
    <row r="36" spans="98:120" ht="13.2" x14ac:dyDescent="0.2"/>
    <row r="37" spans="98:120" ht="13.2" x14ac:dyDescent="0.2">
      <c r="CW37" s="6"/>
      <c r="DB37" s="6"/>
      <c r="DG37" s="6"/>
      <c r="DL37" s="6"/>
      <c r="DP37" s="6"/>
    </row>
    <row r="38" spans="98:120" ht="13.2" x14ac:dyDescent="0.2">
      <c r="CT38" s="6"/>
      <c r="CU38" s="6"/>
      <c r="CV38" s="6"/>
      <c r="CW38" s="6"/>
      <c r="CY38" s="6"/>
      <c r="CZ38" s="6"/>
      <c r="DA38" s="6"/>
      <c r="DB38" s="6"/>
      <c r="DD38" s="6"/>
      <c r="DE38" s="6"/>
      <c r="DF38" s="6"/>
      <c r="DG38" s="6"/>
      <c r="DI38" s="6"/>
      <c r="DJ38" s="6"/>
      <c r="DK38" s="6"/>
      <c r="DL38" s="6"/>
      <c r="DN38" s="6"/>
      <c r="DO38" s="6"/>
      <c r="DP38" s="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6"/>
      <c r="DO49" s="6"/>
      <c r="DP49" s="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6"/>
      <c r="CS63" s="6"/>
      <c r="CX63" s="6"/>
      <c r="DC63" s="6"/>
      <c r="DH63" s="6"/>
    </row>
    <row r="64" spans="22:120" ht="13.2" x14ac:dyDescent="0.2">
      <c r="V64" s="6"/>
    </row>
    <row r="65" spans="15:120" ht="13.2" x14ac:dyDescent="0.2">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ht="13.2" x14ac:dyDescent="0.2">
      <c r="Q66" s="6"/>
      <c r="S66" s="6"/>
      <c r="U66" s="6"/>
      <c r="DM66" s="6"/>
    </row>
    <row r="67" spans="15:120" ht="13.2" x14ac:dyDescent="0.2">
      <c r="O67" s="6"/>
      <c r="P67" s="6"/>
      <c r="R67" s="6"/>
      <c r="T67" s="6"/>
      <c r="Y67" s="6"/>
      <c r="CT67" s="6"/>
      <c r="CV67" s="6"/>
      <c r="CW67" s="6"/>
      <c r="CY67" s="6"/>
      <c r="DA67" s="6"/>
      <c r="DB67" s="6"/>
      <c r="DD67" s="6"/>
      <c r="DF67" s="6"/>
      <c r="DG67" s="6"/>
      <c r="DI67" s="6"/>
      <c r="DK67" s="6"/>
      <c r="DL67" s="6"/>
      <c r="DN67" s="6"/>
      <c r="DO67" s="6"/>
      <c r="DP67" s="6"/>
    </row>
    <row r="68" spans="15:120" ht="13.2" x14ac:dyDescent="0.2"/>
    <row r="69" spans="15:120" ht="13.2" x14ac:dyDescent="0.2"/>
    <row r="70" spans="15:120" ht="13.2" x14ac:dyDescent="0.2"/>
    <row r="71" spans="15:120" ht="13.2" x14ac:dyDescent="0.2"/>
    <row r="72" spans="15:120" ht="13.2" x14ac:dyDescent="0.2">
      <c r="DP72" s="6"/>
    </row>
    <row r="73" spans="15:120" ht="13.2" x14ac:dyDescent="0.2">
      <c r="DP73" s="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6"/>
      <c r="CX96" s="6"/>
      <c r="DC96" s="6"/>
      <c r="DH96" s="6"/>
    </row>
    <row r="97" spans="24:120" ht="13.2" x14ac:dyDescent="0.2">
      <c r="CS97" s="6"/>
      <c r="CX97" s="6"/>
      <c r="DC97" s="6"/>
      <c r="DH97" s="6"/>
      <c r="DP97" s="5" t="s">
        <v>15</v>
      </c>
    </row>
    <row r="98" spans="24:120" ht="13.2" hidden="1" x14ac:dyDescent="0.2">
      <c r="CS98" s="6"/>
      <c r="CX98" s="6"/>
      <c r="DC98" s="6"/>
      <c r="DH98" s="6"/>
    </row>
    <row r="99" spans="24:120" ht="13.2" hidden="1" x14ac:dyDescent="0.2">
      <c r="CS99" s="6"/>
      <c r="CX99" s="6"/>
      <c r="DC99" s="6"/>
      <c r="DH99" s="6"/>
    </row>
    <row r="101" spans="24:120" ht="12" hidden="1" customHeight="1" x14ac:dyDescent="0.2">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2">
      <c r="CU102" s="6"/>
      <c r="CZ102" s="6"/>
      <c r="DE102" s="6"/>
      <c r="DJ102" s="6"/>
      <c r="DM102" s="6"/>
    </row>
    <row r="103" spans="24:120" ht="13.2" hidden="1" x14ac:dyDescent="0.2">
      <c r="CT103" s="6"/>
      <c r="CV103" s="6"/>
      <c r="CW103" s="6"/>
      <c r="CY103" s="6"/>
      <c r="DA103" s="6"/>
      <c r="DB103" s="6"/>
      <c r="DD103" s="6"/>
      <c r="DF103" s="6"/>
      <c r="DG103" s="6"/>
      <c r="DI103" s="6"/>
      <c r="DK103" s="6"/>
      <c r="DL103" s="6"/>
      <c r="DM103" s="6"/>
      <c r="DN103" s="6"/>
      <c r="DO103" s="6"/>
      <c r="DP103" s="6"/>
    </row>
    <row r="104" spans="24:120" ht="13.2" hidden="1" x14ac:dyDescent="0.2">
      <c r="CV104" s="6"/>
      <c r="CW104" s="6"/>
      <c r="DA104" s="6"/>
      <c r="DB104" s="6"/>
      <c r="DF104" s="6"/>
      <c r="DG104" s="6"/>
      <c r="DK104" s="6"/>
      <c r="DL104" s="6"/>
      <c r="DN104" s="6"/>
      <c r="DO104" s="6"/>
      <c r="DP104" s="6"/>
    </row>
    <row r="105" spans="24:120" ht="12.75" hidden="1" customHeight="1" x14ac:dyDescent="0.2"/>
  </sheetData>
  <sheetProtection algorithmName="SHA-512" hashValue="To8WQyCJsp8PPQ7rLLAy3bJJVICZzgB9kzwggaydBFsjwDuK+PTXBqClaCZ43i+3LHr4tNUzL8Iw4InneOEe2A==" saltValue="oytRHsbu7jGI8JJgf8/L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5" customWidth="1"/>
    <col min="117" max="16384" width="9" style="6" hidden="1"/>
  </cols>
  <sheetData>
    <row r="1" spans="2:116" ht="13.2"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3.2" x14ac:dyDescent="0.2"/>
    <row r="3" spans="2:116" ht="13.2" x14ac:dyDescent="0.2"/>
    <row r="4" spans="2:116" ht="13.2" x14ac:dyDescent="0.2">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ht="13.2" x14ac:dyDescent="0.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ht="13.2" x14ac:dyDescent="0.2"/>
    <row r="20" spans="9:116" ht="13.2" x14ac:dyDescent="0.2"/>
    <row r="21" spans="9:116" ht="13.2" x14ac:dyDescent="0.2">
      <c r="DL21" s="6"/>
    </row>
    <row r="22" spans="9:116" ht="13.2" x14ac:dyDescent="0.2">
      <c r="DI22" s="6"/>
      <c r="DJ22" s="6"/>
      <c r="DK22" s="6"/>
      <c r="DL22" s="6"/>
    </row>
    <row r="23" spans="9:116" ht="13.2" x14ac:dyDescent="0.2">
      <c r="CY23" s="6"/>
      <c r="CZ23" s="6"/>
      <c r="DA23" s="6"/>
      <c r="DB23" s="6"/>
      <c r="DC23" s="6"/>
      <c r="DD23" s="6"/>
      <c r="DE23" s="6"/>
      <c r="DF23" s="6"/>
      <c r="DG23" s="6"/>
      <c r="DH23" s="6"/>
      <c r="DI23" s="6"/>
      <c r="DJ23" s="6"/>
      <c r="DK23" s="6"/>
      <c r="DL23" s="6"/>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6"/>
      <c r="DA35" s="6"/>
      <c r="DB35" s="6"/>
      <c r="DC35" s="6"/>
      <c r="DD35" s="6"/>
      <c r="DE35" s="6"/>
      <c r="DF35" s="6"/>
      <c r="DG35" s="6"/>
      <c r="DH35" s="6"/>
      <c r="DI35" s="6"/>
      <c r="DJ35" s="6"/>
      <c r="DK35" s="6"/>
      <c r="DL35" s="6"/>
    </row>
    <row r="36" spans="15:116" ht="13.2" x14ac:dyDescent="0.2"/>
    <row r="37" spans="15:116" ht="13.2" x14ac:dyDescent="0.2">
      <c r="DL37" s="6"/>
    </row>
    <row r="38" spans="15:116" ht="13.2" x14ac:dyDescent="0.2">
      <c r="DI38" s="6"/>
      <c r="DJ38" s="6"/>
      <c r="DK38" s="6"/>
      <c r="DL38" s="6"/>
    </row>
    <row r="39" spans="15:116" ht="13.2" x14ac:dyDescent="0.2"/>
    <row r="40" spans="15:116" ht="13.2" x14ac:dyDescent="0.2"/>
    <row r="41" spans="15:116" ht="13.2" x14ac:dyDescent="0.2"/>
    <row r="42" spans="15:116" ht="13.2" x14ac:dyDescent="0.2"/>
    <row r="43" spans="15:116" ht="13.2" x14ac:dyDescent="0.2">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ht="13.2" x14ac:dyDescent="0.2">
      <c r="DL44" s="6"/>
    </row>
    <row r="45" spans="15:116" ht="13.2" x14ac:dyDescent="0.2"/>
    <row r="46" spans="15:116" ht="13.2" x14ac:dyDescent="0.2">
      <c r="DA46" s="6"/>
      <c r="DB46" s="6"/>
      <c r="DC46" s="6"/>
      <c r="DD46" s="6"/>
      <c r="DE46" s="6"/>
      <c r="DF46" s="6"/>
      <c r="DG46" s="6"/>
      <c r="DH46" s="6"/>
      <c r="DI46" s="6"/>
      <c r="DJ46" s="6"/>
      <c r="DK46" s="6"/>
      <c r="DL46" s="6"/>
    </row>
    <row r="47" spans="15:116" ht="13.2" x14ac:dyDescent="0.2"/>
    <row r="48" spans="15:116" ht="13.2" x14ac:dyDescent="0.2"/>
    <row r="49" spans="104:116" ht="13.2" x14ac:dyDescent="0.2"/>
    <row r="50" spans="104:116" ht="13.2" x14ac:dyDescent="0.2">
      <c r="CZ50" s="6"/>
      <c r="DA50" s="6"/>
      <c r="DB50" s="6"/>
      <c r="DC50" s="6"/>
      <c r="DD50" s="6"/>
      <c r="DE50" s="6"/>
      <c r="DF50" s="6"/>
      <c r="DG50" s="6"/>
      <c r="DH50" s="6"/>
      <c r="DI50" s="6"/>
      <c r="DJ50" s="6"/>
      <c r="DK50" s="6"/>
      <c r="DL50" s="6"/>
    </row>
    <row r="51" spans="104:116" ht="13.2" x14ac:dyDescent="0.2"/>
    <row r="52" spans="104:116" ht="13.2" x14ac:dyDescent="0.2"/>
    <row r="53" spans="104:116" ht="13.2" x14ac:dyDescent="0.2">
      <c r="DL53" s="6"/>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6"/>
      <c r="DD67" s="6"/>
      <c r="DE67" s="6"/>
      <c r="DF67" s="6"/>
      <c r="DG67" s="6"/>
      <c r="DH67" s="6"/>
      <c r="DI67" s="6"/>
      <c r="DJ67" s="6"/>
      <c r="DK67" s="6"/>
      <c r="DL67" s="6"/>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K9Q1bAgyoUGiBCKgK18gvsKCPthok7FM4SXXI0yYPRSRxooiabAlc+LrJGGJSVZjfdCPz0Ld+O9EJBTN42A0tQ==" saltValue="IR5K+JJfi91QTKdaDtAI4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146" customWidth="1"/>
    <col min="37" max="44" width="17" style="146" customWidth="1"/>
    <col min="45" max="45" width="6.109375" style="153" customWidth="1"/>
    <col min="46" max="46" width="3" style="151" customWidth="1"/>
    <col min="47" max="47" width="19.109375" style="146" hidden="1" customWidth="1"/>
    <col min="48" max="52" width="12.6640625" style="146" hidden="1" customWidth="1"/>
    <col min="53" max="16384" width="8.6640625" style="146" hidden="1"/>
  </cols>
  <sheetData>
    <row r="1" spans="1:46" ht="13.2" x14ac:dyDescent="0.2">
      <c r="AS1" s="147"/>
      <c r="AT1" s="147"/>
    </row>
    <row r="2" spans="1:46" ht="13.2" x14ac:dyDescent="0.2">
      <c r="AS2" s="147"/>
      <c r="AT2" s="147"/>
    </row>
    <row r="3" spans="1:46" ht="13.2" x14ac:dyDescent="0.2">
      <c r="AS3" s="147"/>
      <c r="AT3" s="147"/>
    </row>
    <row r="4" spans="1:46" ht="13.2" x14ac:dyDescent="0.2">
      <c r="AS4" s="147"/>
      <c r="AT4" s="147"/>
    </row>
    <row r="5" spans="1:46" ht="16.2" x14ac:dyDescent="0.2">
      <c r="A5" s="148" t="s">
        <v>451</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ht="13.2" x14ac:dyDescent="0.2">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452</v>
      </c>
      <c r="AL6" s="152"/>
      <c r="AM6" s="152"/>
      <c r="AN6" s="152"/>
      <c r="AO6" s="147"/>
      <c r="AP6" s="147"/>
      <c r="AQ6" s="147"/>
      <c r="AR6" s="147"/>
    </row>
    <row r="7" spans="1:46" ht="13.2" x14ac:dyDescent="0.2">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83" t="s">
        <v>453</v>
      </c>
      <c r="AP7" s="157"/>
      <c r="AQ7" s="158" t="s">
        <v>454</v>
      </c>
      <c r="AR7" s="159"/>
    </row>
    <row r="8" spans="1:46" ht="13.2" x14ac:dyDescent="0.2">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84"/>
      <c r="AP8" s="163" t="s">
        <v>455</v>
      </c>
      <c r="AQ8" s="164" t="s">
        <v>456</v>
      </c>
      <c r="AR8" s="165" t="s">
        <v>457</v>
      </c>
    </row>
    <row r="9" spans="1:46" ht="13.2" x14ac:dyDescent="0.2">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5" t="s">
        <v>458</v>
      </c>
      <c r="AL9" s="1186"/>
      <c r="AM9" s="1186"/>
      <c r="AN9" s="1187"/>
      <c r="AO9" s="166">
        <v>1473421</v>
      </c>
      <c r="AP9" s="166">
        <v>55238</v>
      </c>
      <c r="AQ9" s="167">
        <v>56845</v>
      </c>
      <c r="AR9" s="168">
        <v>-2.8</v>
      </c>
    </row>
    <row r="10" spans="1:46" ht="13.2" x14ac:dyDescent="0.2">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5" t="s">
        <v>459</v>
      </c>
      <c r="AL10" s="1186"/>
      <c r="AM10" s="1186"/>
      <c r="AN10" s="1187"/>
      <c r="AO10" s="169">
        <v>358647</v>
      </c>
      <c r="AP10" s="169">
        <v>13446</v>
      </c>
      <c r="AQ10" s="170">
        <v>5922</v>
      </c>
      <c r="AR10" s="171">
        <v>127.1</v>
      </c>
    </row>
    <row r="11" spans="1:46" ht="13.5" customHeight="1" x14ac:dyDescent="0.2">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5" t="s">
        <v>460</v>
      </c>
      <c r="AL11" s="1186"/>
      <c r="AM11" s="1186"/>
      <c r="AN11" s="1187"/>
      <c r="AO11" s="169">
        <v>214689</v>
      </c>
      <c r="AP11" s="169">
        <v>8049</v>
      </c>
      <c r="AQ11" s="170">
        <v>8264</v>
      </c>
      <c r="AR11" s="171">
        <v>-2.6</v>
      </c>
    </row>
    <row r="12" spans="1:46" ht="13.5" customHeight="1" x14ac:dyDescent="0.2">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5" t="s">
        <v>461</v>
      </c>
      <c r="AL12" s="1186"/>
      <c r="AM12" s="1186"/>
      <c r="AN12" s="1187"/>
      <c r="AO12" s="169" t="s">
        <v>322</v>
      </c>
      <c r="AP12" s="169" t="s">
        <v>322</v>
      </c>
      <c r="AQ12" s="170">
        <v>284</v>
      </c>
      <c r="AR12" s="171" t="s">
        <v>322</v>
      </c>
    </row>
    <row r="13" spans="1:46" ht="13.5" customHeight="1" x14ac:dyDescent="0.2">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5" t="s">
        <v>462</v>
      </c>
      <c r="AL13" s="1186"/>
      <c r="AM13" s="1186"/>
      <c r="AN13" s="1187"/>
      <c r="AO13" s="169" t="s">
        <v>322</v>
      </c>
      <c r="AP13" s="169" t="s">
        <v>322</v>
      </c>
      <c r="AQ13" s="170">
        <v>20</v>
      </c>
      <c r="AR13" s="171" t="s">
        <v>322</v>
      </c>
    </row>
    <row r="14" spans="1:46" ht="13.5" customHeight="1" x14ac:dyDescent="0.2">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5" t="s">
        <v>463</v>
      </c>
      <c r="AL14" s="1186"/>
      <c r="AM14" s="1186"/>
      <c r="AN14" s="1187"/>
      <c r="AO14" s="169">
        <v>36396</v>
      </c>
      <c r="AP14" s="169">
        <v>1364</v>
      </c>
      <c r="AQ14" s="170">
        <v>2517</v>
      </c>
      <c r="AR14" s="171">
        <v>-45.8</v>
      </c>
    </row>
    <row r="15" spans="1:46" ht="13.5" customHeight="1" x14ac:dyDescent="0.2">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5" t="s">
        <v>464</v>
      </c>
      <c r="AL15" s="1186"/>
      <c r="AM15" s="1186"/>
      <c r="AN15" s="1187"/>
      <c r="AO15" s="169">
        <v>41997</v>
      </c>
      <c r="AP15" s="169">
        <v>1574</v>
      </c>
      <c r="AQ15" s="170">
        <v>1185</v>
      </c>
      <c r="AR15" s="171">
        <v>32.799999999999997</v>
      </c>
    </row>
    <row r="16" spans="1:46" ht="13.2" x14ac:dyDescent="0.2">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88" t="s">
        <v>465</v>
      </c>
      <c r="AL16" s="1189"/>
      <c r="AM16" s="1189"/>
      <c r="AN16" s="1190"/>
      <c r="AO16" s="169">
        <v>-122048</v>
      </c>
      <c r="AP16" s="169">
        <v>-4576</v>
      </c>
      <c r="AQ16" s="170">
        <v>-4726</v>
      </c>
      <c r="AR16" s="171">
        <v>-3.2</v>
      </c>
    </row>
    <row r="17" spans="1:46" ht="13.2" x14ac:dyDescent="0.2">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88" t="s">
        <v>121</v>
      </c>
      <c r="AL17" s="1189"/>
      <c r="AM17" s="1189"/>
      <c r="AN17" s="1190"/>
      <c r="AO17" s="169">
        <v>2003102</v>
      </c>
      <c r="AP17" s="169">
        <v>75096</v>
      </c>
      <c r="AQ17" s="170">
        <v>70311</v>
      </c>
      <c r="AR17" s="171">
        <v>6.8</v>
      </c>
    </row>
    <row r="18" spans="1:46" ht="13.2" x14ac:dyDescent="0.2">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ht="13.2" x14ac:dyDescent="0.2">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466</v>
      </c>
      <c r="AL19" s="147"/>
      <c r="AM19" s="147"/>
      <c r="AN19" s="147"/>
      <c r="AO19" s="147"/>
      <c r="AP19" s="147"/>
      <c r="AQ19" s="147"/>
      <c r="AR19" s="147"/>
    </row>
    <row r="20" spans="1:46" ht="13.2" x14ac:dyDescent="0.2">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467</v>
      </c>
      <c r="AP20" s="177" t="s">
        <v>468</v>
      </c>
      <c r="AQ20" s="178" t="s">
        <v>469</v>
      </c>
      <c r="AR20" s="179"/>
    </row>
    <row r="21" spans="1:46" s="185" customFormat="1" ht="13.2" x14ac:dyDescent="0.2">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91" t="s">
        <v>470</v>
      </c>
      <c r="AL21" s="1192"/>
      <c r="AM21" s="1192"/>
      <c r="AN21" s="1193"/>
      <c r="AO21" s="181">
        <v>7.05</v>
      </c>
      <c r="AP21" s="182">
        <v>6.54</v>
      </c>
      <c r="AQ21" s="183">
        <v>0.51</v>
      </c>
      <c r="AR21" s="152"/>
      <c r="AS21" s="184"/>
      <c r="AT21" s="180"/>
    </row>
    <row r="22" spans="1:46" s="185" customFormat="1" ht="13.2" x14ac:dyDescent="0.2">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91" t="s">
        <v>471</v>
      </c>
      <c r="AL22" s="1192"/>
      <c r="AM22" s="1192"/>
      <c r="AN22" s="1193"/>
      <c r="AO22" s="186">
        <v>96.7</v>
      </c>
      <c r="AP22" s="187">
        <v>97.4</v>
      </c>
      <c r="AQ22" s="188">
        <v>-0.7</v>
      </c>
      <c r="AR22" s="172"/>
      <c r="AS22" s="184"/>
      <c r="AT22" s="180"/>
    </row>
    <row r="23" spans="1:46" s="185" customFormat="1" ht="13.2" x14ac:dyDescent="0.2">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ht="13.2" x14ac:dyDescent="0.2">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ht="13.2" x14ac:dyDescent="0.2">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ht="13.2" x14ac:dyDescent="0.2">
      <c r="A26" s="152" t="s">
        <v>472</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ht="13.2" x14ac:dyDescent="0.2">
      <c r="A27" s="193"/>
      <c r="AO27" s="147"/>
      <c r="AP27" s="147"/>
      <c r="AQ27" s="147"/>
      <c r="AR27" s="147"/>
      <c r="AS27" s="147"/>
      <c r="AT27" s="147"/>
    </row>
    <row r="28" spans="1:46" ht="16.2" x14ac:dyDescent="0.2">
      <c r="A28" s="148" t="s">
        <v>473</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ht="13.2" x14ac:dyDescent="0.2">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474</v>
      </c>
      <c r="AL29" s="152"/>
      <c r="AM29" s="152"/>
      <c r="AN29" s="152"/>
      <c r="AO29" s="147"/>
      <c r="AP29" s="147"/>
      <c r="AQ29" s="147"/>
      <c r="AR29" s="147"/>
      <c r="AS29" s="195"/>
    </row>
    <row r="30" spans="1:46" ht="13.2" x14ac:dyDescent="0.2">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83" t="s">
        <v>453</v>
      </c>
      <c r="AP30" s="157"/>
      <c r="AQ30" s="158" t="s">
        <v>454</v>
      </c>
      <c r="AR30" s="159"/>
    </row>
    <row r="31" spans="1:46" ht="13.2" x14ac:dyDescent="0.2">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84"/>
      <c r="AP31" s="163" t="s">
        <v>455</v>
      </c>
      <c r="AQ31" s="164" t="s">
        <v>456</v>
      </c>
      <c r="AR31" s="165" t="s">
        <v>457</v>
      </c>
    </row>
    <row r="32" spans="1:46" ht="27" customHeight="1" x14ac:dyDescent="0.2">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69" t="s">
        <v>475</v>
      </c>
      <c r="AL32" s="1170"/>
      <c r="AM32" s="1170"/>
      <c r="AN32" s="1171"/>
      <c r="AO32" s="196">
        <v>1540836</v>
      </c>
      <c r="AP32" s="196">
        <v>57765</v>
      </c>
      <c r="AQ32" s="197">
        <v>31480</v>
      </c>
      <c r="AR32" s="198">
        <v>83.5</v>
      </c>
    </row>
    <row r="33" spans="1:46" ht="13.5" customHeight="1" x14ac:dyDescent="0.2">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69" t="s">
        <v>476</v>
      </c>
      <c r="AL33" s="1170"/>
      <c r="AM33" s="1170"/>
      <c r="AN33" s="1171"/>
      <c r="AO33" s="196" t="s">
        <v>322</v>
      </c>
      <c r="AP33" s="196" t="s">
        <v>322</v>
      </c>
      <c r="AQ33" s="197" t="s">
        <v>322</v>
      </c>
      <c r="AR33" s="198" t="s">
        <v>322</v>
      </c>
    </row>
    <row r="34" spans="1:46" ht="27" customHeight="1" x14ac:dyDescent="0.2">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69" t="s">
        <v>477</v>
      </c>
      <c r="AL34" s="1170"/>
      <c r="AM34" s="1170"/>
      <c r="AN34" s="1171"/>
      <c r="AO34" s="196" t="s">
        <v>322</v>
      </c>
      <c r="AP34" s="196" t="s">
        <v>322</v>
      </c>
      <c r="AQ34" s="197">
        <v>0</v>
      </c>
      <c r="AR34" s="198" t="s">
        <v>322</v>
      </c>
    </row>
    <row r="35" spans="1:46" ht="27" customHeight="1" x14ac:dyDescent="0.2">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69" t="s">
        <v>478</v>
      </c>
      <c r="AL35" s="1170"/>
      <c r="AM35" s="1170"/>
      <c r="AN35" s="1171"/>
      <c r="AO35" s="196">
        <v>358267</v>
      </c>
      <c r="AP35" s="196">
        <v>13431</v>
      </c>
      <c r="AQ35" s="197">
        <v>9510</v>
      </c>
      <c r="AR35" s="198">
        <v>41.2</v>
      </c>
    </row>
    <row r="36" spans="1:46" ht="27" customHeight="1" x14ac:dyDescent="0.2">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69" t="s">
        <v>479</v>
      </c>
      <c r="AL36" s="1170"/>
      <c r="AM36" s="1170"/>
      <c r="AN36" s="1171"/>
      <c r="AO36" s="196">
        <v>72003</v>
      </c>
      <c r="AP36" s="196">
        <v>2699</v>
      </c>
      <c r="AQ36" s="197">
        <v>2191</v>
      </c>
      <c r="AR36" s="198">
        <v>23.2</v>
      </c>
    </row>
    <row r="37" spans="1:46" ht="13.5" customHeight="1" x14ac:dyDescent="0.2">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69" t="s">
        <v>480</v>
      </c>
      <c r="AL37" s="1170"/>
      <c r="AM37" s="1170"/>
      <c r="AN37" s="1171"/>
      <c r="AO37" s="196">
        <v>62494</v>
      </c>
      <c r="AP37" s="196">
        <v>2343</v>
      </c>
      <c r="AQ37" s="197">
        <v>905</v>
      </c>
      <c r="AR37" s="198">
        <v>158.9</v>
      </c>
    </row>
    <row r="38" spans="1:46" ht="27" customHeight="1" x14ac:dyDescent="0.2">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72" t="s">
        <v>481</v>
      </c>
      <c r="AL38" s="1173"/>
      <c r="AM38" s="1173"/>
      <c r="AN38" s="1174"/>
      <c r="AO38" s="199" t="s">
        <v>322</v>
      </c>
      <c r="AP38" s="199" t="s">
        <v>322</v>
      </c>
      <c r="AQ38" s="200">
        <v>0</v>
      </c>
      <c r="AR38" s="188" t="s">
        <v>322</v>
      </c>
      <c r="AS38" s="195"/>
    </row>
    <row r="39" spans="1:46" ht="13.2" x14ac:dyDescent="0.2">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72" t="s">
        <v>482</v>
      </c>
      <c r="AL39" s="1173"/>
      <c r="AM39" s="1173"/>
      <c r="AN39" s="1174"/>
      <c r="AO39" s="196">
        <v>-14519</v>
      </c>
      <c r="AP39" s="196">
        <v>-544</v>
      </c>
      <c r="AQ39" s="197">
        <v>-3197</v>
      </c>
      <c r="AR39" s="198">
        <v>-83</v>
      </c>
      <c r="AS39" s="195"/>
    </row>
    <row r="40" spans="1:46" ht="27" customHeight="1" x14ac:dyDescent="0.2">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69" t="s">
        <v>483</v>
      </c>
      <c r="AL40" s="1170"/>
      <c r="AM40" s="1170"/>
      <c r="AN40" s="1171"/>
      <c r="AO40" s="196">
        <v>-1437244</v>
      </c>
      <c r="AP40" s="196">
        <v>-53882</v>
      </c>
      <c r="AQ40" s="197">
        <v>-28113</v>
      </c>
      <c r="AR40" s="198">
        <v>91.7</v>
      </c>
      <c r="AS40" s="195"/>
    </row>
    <row r="41" spans="1:46" ht="13.2" x14ac:dyDescent="0.2">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75" t="s">
        <v>231</v>
      </c>
      <c r="AL41" s="1176"/>
      <c r="AM41" s="1176"/>
      <c r="AN41" s="1177"/>
      <c r="AO41" s="196">
        <v>581837</v>
      </c>
      <c r="AP41" s="196">
        <v>21813</v>
      </c>
      <c r="AQ41" s="197">
        <v>12777</v>
      </c>
      <c r="AR41" s="198">
        <v>70.7</v>
      </c>
      <c r="AS41" s="195"/>
    </row>
    <row r="42" spans="1:46" ht="13.2" x14ac:dyDescent="0.2">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484</v>
      </c>
      <c r="AL42" s="147"/>
      <c r="AM42" s="147"/>
      <c r="AN42" s="147"/>
      <c r="AO42" s="147"/>
      <c r="AP42" s="147"/>
      <c r="AQ42" s="172"/>
      <c r="AR42" s="172"/>
      <c r="AS42" s="195"/>
    </row>
    <row r="43" spans="1:46" ht="13.2" x14ac:dyDescent="0.2">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ht="13.2" x14ac:dyDescent="0.2">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ht="13.2" x14ac:dyDescent="0.2">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ht="13.2" x14ac:dyDescent="0.2">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2">
      <c r="A47" s="205" t="s">
        <v>485</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ht="13.2" x14ac:dyDescent="0.2">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486</v>
      </c>
      <c r="AL48" s="206"/>
      <c r="AM48" s="206"/>
      <c r="AN48" s="206"/>
      <c r="AO48" s="206"/>
      <c r="AP48" s="206"/>
      <c r="AQ48" s="207"/>
      <c r="AR48" s="206"/>
    </row>
    <row r="49" spans="1:44" ht="13.5" customHeight="1" x14ac:dyDescent="0.2">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8" t="s">
        <v>453</v>
      </c>
      <c r="AN49" s="1180" t="s">
        <v>487</v>
      </c>
      <c r="AO49" s="1181"/>
      <c r="AP49" s="1181"/>
      <c r="AQ49" s="1181"/>
      <c r="AR49" s="1182"/>
    </row>
    <row r="50" spans="1:44" ht="13.2" x14ac:dyDescent="0.2">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9"/>
      <c r="AN50" s="212" t="s">
        <v>488</v>
      </c>
      <c r="AO50" s="213" t="s">
        <v>489</v>
      </c>
      <c r="AP50" s="214" t="s">
        <v>490</v>
      </c>
      <c r="AQ50" s="215" t="s">
        <v>491</v>
      </c>
      <c r="AR50" s="216" t="s">
        <v>492</v>
      </c>
    </row>
    <row r="51" spans="1:44" ht="13.2" x14ac:dyDescent="0.2">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493</v>
      </c>
      <c r="AL51" s="209"/>
      <c r="AM51" s="217">
        <v>1444505</v>
      </c>
      <c r="AN51" s="218">
        <v>54444</v>
      </c>
      <c r="AO51" s="219">
        <v>2.2999999999999998</v>
      </c>
      <c r="AP51" s="220">
        <v>49919</v>
      </c>
      <c r="AQ51" s="221">
        <v>-6.3</v>
      </c>
      <c r="AR51" s="222">
        <v>8.6</v>
      </c>
    </row>
    <row r="52" spans="1:44" ht="13.2" x14ac:dyDescent="0.2">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494</v>
      </c>
      <c r="AM52" s="225">
        <v>959573</v>
      </c>
      <c r="AN52" s="226">
        <v>36167</v>
      </c>
      <c r="AO52" s="227">
        <v>-17.3</v>
      </c>
      <c r="AP52" s="228">
        <v>26398</v>
      </c>
      <c r="AQ52" s="229">
        <v>-8.6999999999999993</v>
      </c>
      <c r="AR52" s="230">
        <v>-8.6</v>
      </c>
    </row>
    <row r="53" spans="1:44" ht="13.2" x14ac:dyDescent="0.2">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495</v>
      </c>
      <c r="AL53" s="209"/>
      <c r="AM53" s="217">
        <v>1887077</v>
      </c>
      <c r="AN53" s="218">
        <v>71063</v>
      </c>
      <c r="AO53" s="219">
        <v>30.5</v>
      </c>
      <c r="AP53" s="220">
        <v>47738</v>
      </c>
      <c r="AQ53" s="221">
        <v>-4.4000000000000004</v>
      </c>
      <c r="AR53" s="222">
        <v>34.9</v>
      </c>
    </row>
    <row r="54" spans="1:44" ht="13.2" x14ac:dyDescent="0.2">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494</v>
      </c>
      <c r="AM54" s="225">
        <v>1268575</v>
      </c>
      <c r="AN54" s="226">
        <v>47772</v>
      </c>
      <c r="AO54" s="227">
        <v>32.1</v>
      </c>
      <c r="AP54" s="228">
        <v>24937</v>
      </c>
      <c r="AQ54" s="229">
        <v>-5.5</v>
      </c>
      <c r="AR54" s="230">
        <v>37.6</v>
      </c>
    </row>
    <row r="55" spans="1:44" ht="13.2" x14ac:dyDescent="0.2">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496</v>
      </c>
      <c r="AL55" s="209"/>
      <c r="AM55" s="217">
        <v>2010341</v>
      </c>
      <c r="AN55" s="218">
        <v>75810</v>
      </c>
      <c r="AO55" s="219">
        <v>6.7</v>
      </c>
      <c r="AP55" s="220">
        <v>52191</v>
      </c>
      <c r="AQ55" s="221">
        <v>9.3000000000000007</v>
      </c>
      <c r="AR55" s="222">
        <v>-2.6</v>
      </c>
    </row>
    <row r="56" spans="1:44" ht="13.2" x14ac:dyDescent="0.2">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494</v>
      </c>
      <c r="AM56" s="225">
        <v>1528807</v>
      </c>
      <c r="AN56" s="226">
        <v>57652</v>
      </c>
      <c r="AO56" s="227">
        <v>20.7</v>
      </c>
      <c r="AP56" s="228">
        <v>24843</v>
      </c>
      <c r="AQ56" s="229">
        <v>-0.4</v>
      </c>
      <c r="AR56" s="230">
        <v>21.1</v>
      </c>
    </row>
    <row r="57" spans="1:44" ht="13.2" x14ac:dyDescent="0.2">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497</v>
      </c>
      <c r="AL57" s="209"/>
      <c r="AM57" s="217">
        <v>1708794</v>
      </c>
      <c r="AN57" s="218">
        <v>64549</v>
      </c>
      <c r="AO57" s="219">
        <v>-14.9</v>
      </c>
      <c r="AP57" s="220">
        <v>47387</v>
      </c>
      <c r="AQ57" s="221">
        <v>-9.1999999999999993</v>
      </c>
      <c r="AR57" s="222">
        <v>-5.7</v>
      </c>
    </row>
    <row r="58" spans="1:44" ht="13.2" x14ac:dyDescent="0.2">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494</v>
      </c>
      <c r="AM58" s="225">
        <v>1523803</v>
      </c>
      <c r="AN58" s="226">
        <v>57561</v>
      </c>
      <c r="AO58" s="227">
        <v>-0.2</v>
      </c>
      <c r="AP58" s="228">
        <v>24928</v>
      </c>
      <c r="AQ58" s="229">
        <v>0.3</v>
      </c>
      <c r="AR58" s="230">
        <v>-0.5</v>
      </c>
    </row>
    <row r="59" spans="1:44" ht="13.2" x14ac:dyDescent="0.2">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498</v>
      </c>
      <c r="AL59" s="209"/>
      <c r="AM59" s="217">
        <v>2113561</v>
      </c>
      <c r="AN59" s="218">
        <v>79237</v>
      </c>
      <c r="AO59" s="219">
        <v>22.8</v>
      </c>
      <c r="AP59" s="220">
        <v>51264</v>
      </c>
      <c r="AQ59" s="221">
        <v>8.1999999999999993</v>
      </c>
      <c r="AR59" s="222">
        <v>14.6</v>
      </c>
    </row>
    <row r="60" spans="1:44" ht="13.2" x14ac:dyDescent="0.2">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494</v>
      </c>
      <c r="AM60" s="225">
        <v>1682232</v>
      </c>
      <c r="AN60" s="226">
        <v>63066</v>
      </c>
      <c r="AO60" s="227">
        <v>9.6</v>
      </c>
      <c r="AP60" s="228">
        <v>26040</v>
      </c>
      <c r="AQ60" s="229">
        <v>4.5</v>
      </c>
      <c r="AR60" s="230">
        <v>5.0999999999999996</v>
      </c>
    </row>
    <row r="61" spans="1:44" ht="13.2" x14ac:dyDescent="0.2">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499</v>
      </c>
      <c r="AL61" s="231"/>
      <c r="AM61" s="232">
        <v>1832856</v>
      </c>
      <c r="AN61" s="233">
        <v>69021</v>
      </c>
      <c r="AO61" s="234">
        <v>9.5</v>
      </c>
      <c r="AP61" s="235">
        <v>49700</v>
      </c>
      <c r="AQ61" s="236">
        <v>-0.5</v>
      </c>
      <c r="AR61" s="222">
        <v>10</v>
      </c>
    </row>
    <row r="62" spans="1:44" ht="13.2" x14ac:dyDescent="0.2">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494</v>
      </c>
      <c r="AM62" s="225">
        <v>1392598</v>
      </c>
      <c r="AN62" s="226">
        <v>52444</v>
      </c>
      <c r="AO62" s="227">
        <v>9</v>
      </c>
      <c r="AP62" s="228">
        <v>25429</v>
      </c>
      <c r="AQ62" s="229">
        <v>-2</v>
      </c>
      <c r="AR62" s="230">
        <v>11</v>
      </c>
    </row>
    <row r="63" spans="1:44" ht="13.2" x14ac:dyDescent="0.2">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ht="13.2" x14ac:dyDescent="0.2">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ht="13.2" x14ac:dyDescent="0.2">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ht="13.2" x14ac:dyDescent="0.2">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2">
      <c r="AK67" s="147"/>
      <c r="AL67" s="147"/>
      <c r="AM67" s="147"/>
      <c r="AN67" s="147"/>
      <c r="AO67" s="147"/>
      <c r="AP67" s="147"/>
      <c r="AQ67" s="147"/>
      <c r="AR67" s="147"/>
      <c r="AS67" s="147"/>
      <c r="AT67" s="147"/>
    </row>
    <row r="68" spans="1:46" ht="13.5" hidden="1" customHeight="1" x14ac:dyDescent="0.2">
      <c r="AK68" s="147"/>
      <c r="AL68" s="147"/>
      <c r="AM68" s="147"/>
      <c r="AN68" s="147"/>
      <c r="AO68" s="147"/>
      <c r="AP68" s="147"/>
      <c r="AQ68" s="147"/>
      <c r="AR68" s="147"/>
    </row>
    <row r="69" spans="1:46" ht="13.5" hidden="1" customHeight="1" x14ac:dyDescent="0.2">
      <c r="AK69" s="147"/>
      <c r="AL69" s="147"/>
      <c r="AM69" s="147"/>
      <c r="AN69" s="147"/>
      <c r="AO69" s="147"/>
      <c r="AP69" s="147"/>
      <c r="AQ69" s="147"/>
      <c r="AR69" s="147"/>
    </row>
    <row r="70" spans="1:46" ht="13.2" hidden="1" x14ac:dyDescent="0.2">
      <c r="AK70" s="147"/>
      <c r="AL70" s="147"/>
      <c r="AM70" s="147"/>
      <c r="AN70" s="147"/>
      <c r="AO70" s="147"/>
      <c r="AP70" s="147"/>
      <c r="AQ70" s="147"/>
      <c r="AR70" s="147"/>
    </row>
    <row r="71" spans="1:46" ht="13.2" hidden="1" x14ac:dyDescent="0.2">
      <c r="AK71" s="147"/>
      <c r="AL71" s="147"/>
      <c r="AM71" s="147"/>
      <c r="AN71" s="147"/>
      <c r="AO71" s="147"/>
      <c r="AP71" s="147"/>
      <c r="AQ71" s="147"/>
      <c r="AR71" s="147"/>
    </row>
    <row r="72" spans="1:46" ht="13.2" hidden="1" x14ac:dyDescent="0.2">
      <c r="AK72" s="147"/>
      <c r="AL72" s="147"/>
      <c r="AM72" s="147"/>
      <c r="AN72" s="147"/>
      <c r="AO72" s="147"/>
      <c r="AP72" s="147"/>
      <c r="AQ72" s="147"/>
      <c r="AR72" s="147"/>
    </row>
    <row r="73" spans="1:46" ht="13.2" hidden="1" x14ac:dyDescent="0.2">
      <c r="AK73" s="147"/>
      <c r="AL73" s="147"/>
      <c r="AM73" s="147"/>
      <c r="AN73" s="147"/>
      <c r="AO73" s="147"/>
      <c r="AP73" s="147"/>
      <c r="AQ73" s="147"/>
      <c r="AR73" s="147"/>
    </row>
    <row r="74" spans="1:46" ht="13.2" hidden="1" x14ac:dyDescent="0.2"/>
  </sheetData>
  <sheetProtection algorithmName="SHA-512" hashValue="AtCInicmMmwgzH8FWlexDOC8iRB2k5VzMP/Y2w6mIARPc6LoOynle3KYeUBFbVpuYULouEMta1HLJu8NnHKWbg==" saltValue="sVk8+eBlCyxz3lk1GiLoC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5" customWidth="1"/>
    <col min="126" max="16384" width="9" style="6" hidden="1"/>
  </cols>
  <sheetData>
    <row r="1" spans="2:125"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ht="13.2" x14ac:dyDescent="0.2">
      <c r="B2" s="6"/>
      <c r="DG2" s="6"/>
    </row>
    <row r="3" spans="2:125" ht="13.2"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ht="13.2" x14ac:dyDescent="0.2"/>
    <row r="5" spans="2:125" ht="13.2" x14ac:dyDescent="0.2"/>
    <row r="6" spans="2:125" ht="13.2" x14ac:dyDescent="0.2"/>
    <row r="7" spans="2:125" ht="13.2" x14ac:dyDescent="0.2"/>
    <row r="8" spans="2:125" ht="13.2" x14ac:dyDescent="0.2"/>
    <row r="9" spans="2:125" ht="13.2" x14ac:dyDescent="0.2">
      <c r="DU9" s="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6"/>
    </row>
    <row r="18" spans="125:125" ht="13.2" x14ac:dyDescent="0.2"/>
    <row r="19" spans="125:125" ht="13.2" x14ac:dyDescent="0.2"/>
    <row r="20" spans="125:125" ht="13.2" x14ac:dyDescent="0.2">
      <c r="DU20" s="6"/>
    </row>
    <row r="21" spans="125:125" ht="13.2" x14ac:dyDescent="0.2">
      <c r="DU21" s="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6"/>
    </row>
    <row r="29" spans="125:125" ht="13.2" x14ac:dyDescent="0.2"/>
    <row r="30" spans="125:125" ht="13.2" x14ac:dyDescent="0.2"/>
    <row r="31" spans="125:125" ht="13.2" x14ac:dyDescent="0.2"/>
    <row r="32" spans="125:125" ht="13.2" x14ac:dyDescent="0.2"/>
    <row r="33" spans="2:125" ht="13.2" x14ac:dyDescent="0.2">
      <c r="B33" s="6"/>
      <c r="G33" s="6"/>
      <c r="I33" s="6"/>
    </row>
    <row r="34" spans="2:125" ht="13.2" x14ac:dyDescent="0.2">
      <c r="C34" s="6"/>
      <c r="P34" s="6"/>
      <c r="DE34" s="6"/>
      <c r="DH34" s="6"/>
    </row>
    <row r="35" spans="2:125" ht="13.2" x14ac:dyDescent="0.2">
      <c r="D35" s="6"/>
      <c r="E35" s="6"/>
      <c r="DG35" s="6"/>
      <c r="DJ35" s="6"/>
      <c r="DP35" s="6"/>
      <c r="DQ35" s="6"/>
      <c r="DR35" s="6"/>
      <c r="DS35" s="6"/>
      <c r="DT35" s="6"/>
      <c r="DU35" s="6"/>
    </row>
    <row r="36" spans="2:125" ht="13.2" x14ac:dyDescent="0.2">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ht="13.2" x14ac:dyDescent="0.2">
      <c r="DU37" s="6"/>
    </row>
    <row r="38" spans="2:125" ht="13.2" x14ac:dyDescent="0.2">
      <c r="DT38" s="6"/>
      <c r="DU38" s="6"/>
    </row>
    <row r="39" spans="2:125" ht="13.2" x14ac:dyDescent="0.2"/>
    <row r="40" spans="2:125" ht="13.2" x14ac:dyDescent="0.2">
      <c r="DH40" s="6"/>
    </row>
    <row r="41" spans="2:125" ht="13.2" x14ac:dyDescent="0.2">
      <c r="DE41" s="6"/>
    </row>
    <row r="42" spans="2:125" ht="13.2" x14ac:dyDescent="0.2">
      <c r="DG42" s="6"/>
      <c r="DJ42" s="6"/>
    </row>
    <row r="43" spans="2:125" ht="13.2" x14ac:dyDescent="0.2">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ht="13.2" x14ac:dyDescent="0.2">
      <c r="DU44" s="6"/>
    </row>
    <row r="45" spans="2:125" ht="13.2" x14ac:dyDescent="0.2"/>
    <row r="46" spans="2:125" ht="13.2" x14ac:dyDescent="0.2"/>
    <row r="47" spans="2:125" ht="13.2" x14ac:dyDescent="0.2"/>
    <row r="48" spans="2:125" ht="13.2" x14ac:dyDescent="0.2">
      <c r="DT48" s="6"/>
      <c r="DU48" s="6"/>
    </row>
    <row r="49" spans="120:125" ht="13.2" x14ac:dyDescent="0.2">
      <c r="DU49" s="6"/>
    </row>
    <row r="50" spans="120:125" ht="13.2" x14ac:dyDescent="0.2">
      <c r="DU50" s="6"/>
    </row>
    <row r="51" spans="120:125" ht="13.2" x14ac:dyDescent="0.2">
      <c r="DP51" s="6"/>
      <c r="DQ51" s="6"/>
      <c r="DR51" s="6"/>
      <c r="DS51" s="6"/>
      <c r="DT51" s="6"/>
      <c r="DU51" s="6"/>
    </row>
    <row r="52" spans="120:125" ht="13.2" x14ac:dyDescent="0.2"/>
    <row r="53" spans="120:125" ht="13.2" x14ac:dyDescent="0.2"/>
    <row r="54" spans="120:125" ht="13.2" x14ac:dyDescent="0.2">
      <c r="DU54" s="6"/>
    </row>
    <row r="55" spans="120:125" ht="13.2" x14ac:dyDescent="0.2"/>
    <row r="56" spans="120:125" ht="13.2" x14ac:dyDescent="0.2"/>
    <row r="57" spans="120:125" ht="13.2" x14ac:dyDescent="0.2"/>
    <row r="58" spans="120:125" ht="13.2" x14ac:dyDescent="0.2">
      <c r="DU58" s="6"/>
    </row>
    <row r="59" spans="120:125" ht="13.2" x14ac:dyDescent="0.2"/>
    <row r="60" spans="120:125" ht="13.2" x14ac:dyDescent="0.2"/>
    <row r="61" spans="120:125" ht="13.2" x14ac:dyDescent="0.2"/>
    <row r="62" spans="120:125" ht="13.2" x14ac:dyDescent="0.2"/>
    <row r="63" spans="120:125" ht="13.2" x14ac:dyDescent="0.2">
      <c r="DU63" s="6"/>
    </row>
    <row r="64" spans="120:125" ht="13.2" x14ac:dyDescent="0.2">
      <c r="DT64" s="6"/>
      <c r="DU64" s="6"/>
    </row>
    <row r="65" spans="123:125" ht="13.2" x14ac:dyDescent="0.2"/>
    <row r="66" spans="123:125" ht="13.2" x14ac:dyDescent="0.2"/>
    <row r="67" spans="123:125" ht="13.2" x14ac:dyDescent="0.2"/>
    <row r="68" spans="123:125" ht="13.2" x14ac:dyDescent="0.2"/>
    <row r="69" spans="123:125" ht="13.2" x14ac:dyDescent="0.2">
      <c r="DS69" s="6"/>
      <c r="DT69" s="6"/>
      <c r="DU69" s="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6"/>
    </row>
    <row r="83" spans="116:125" ht="13.2" x14ac:dyDescent="0.2">
      <c r="DM83" s="6"/>
      <c r="DN83" s="6"/>
      <c r="DO83" s="6"/>
      <c r="DP83" s="6"/>
      <c r="DQ83" s="6"/>
      <c r="DR83" s="6"/>
      <c r="DS83" s="6"/>
      <c r="DT83" s="6"/>
      <c r="DU83" s="6"/>
    </row>
    <row r="84" spans="116:125" ht="13.2" x14ac:dyDescent="0.2"/>
    <row r="85" spans="116:125" ht="13.2" x14ac:dyDescent="0.2"/>
    <row r="86" spans="116:125" ht="13.2" x14ac:dyDescent="0.2"/>
    <row r="87" spans="116:125" ht="13.2" x14ac:dyDescent="0.2"/>
    <row r="88" spans="116:125" ht="13.2" x14ac:dyDescent="0.2">
      <c r="DU88" s="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6"/>
      <c r="DT94" s="6"/>
      <c r="DU94" s="6"/>
    </row>
    <row r="95" spans="116:125" ht="13.5" customHeight="1" x14ac:dyDescent="0.2">
      <c r="DU95" s="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6"/>
    </row>
    <row r="102" spans="124:125" ht="13.5" customHeight="1" x14ac:dyDescent="0.2"/>
    <row r="103" spans="124:125" ht="13.5" customHeight="1" x14ac:dyDescent="0.2"/>
    <row r="104" spans="124:125" ht="13.5" customHeight="1" x14ac:dyDescent="0.2">
      <c r="DT104" s="6"/>
      <c r="DU104" s="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6" t="s">
        <v>15</v>
      </c>
    </row>
    <row r="120" spans="125:125" ht="13.5" hidden="1" customHeight="1" x14ac:dyDescent="0.2"/>
    <row r="121" spans="125:125" ht="13.5" hidden="1" customHeight="1" x14ac:dyDescent="0.2">
      <c r="DU121" s="6"/>
    </row>
  </sheetData>
  <sheetProtection algorithmName="SHA-512" hashValue="bGxuUJx6bB78RLQWdh2Gj2En0Okv/3H3uXnDRL+TB+Ob9H3L4bqN2CZiHMRaV/0SlX32I9ECuAUJ4xVLbvLUAA==" saltValue="pajWBPk6uHoJ17kKuyD8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5" customWidth="1"/>
    <col min="126" max="142" width="0" style="6" hidden="1" customWidth="1"/>
    <col min="143" max="16384" width="9" style="6" hidden="1"/>
  </cols>
  <sheetData>
    <row r="1" spans="1:125"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ht="13.2" x14ac:dyDescent="0.2">
      <c r="B2" s="6"/>
      <c r="T2" s="6"/>
    </row>
    <row r="3" spans="1:125"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6"/>
      <c r="G33" s="6"/>
      <c r="I33" s="6"/>
    </row>
    <row r="34" spans="2:125" ht="13.2" x14ac:dyDescent="0.2">
      <c r="C34" s="6"/>
      <c r="P34" s="6"/>
      <c r="R34" s="6"/>
      <c r="U34" s="6"/>
    </row>
    <row r="35" spans="2:125" ht="13.2" x14ac:dyDescent="0.2">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ht="13.2" x14ac:dyDescent="0.2">
      <c r="F36" s="6"/>
      <c r="H36" s="6"/>
      <c r="J36" s="6"/>
      <c r="K36" s="6"/>
      <c r="L36" s="6"/>
      <c r="M36" s="6"/>
      <c r="N36" s="6"/>
      <c r="O36" s="6"/>
      <c r="Q36" s="6"/>
      <c r="S36" s="6"/>
      <c r="V36" s="6"/>
    </row>
    <row r="37" spans="2:125" ht="13.2" x14ac:dyDescent="0.2"/>
    <row r="38" spans="2:125" ht="13.2" x14ac:dyDescent="0.2"/>
    <row r="39" spans="2:125" ht="13.2" x14ac:dyDescent="0.2"/>
    <row r="40" spans="2:125" ht="13.2" x14ac:dyDescent="0.2">
      <c r="U40" s="6"/>
    </row>
    <row r="41" spans="2:125" ht="13.2" x14ac:dyDescent="0.2">
      <c r="R41" s="6"/>
    </row>
    <row r="42" spans="2:125" ht="13.2" x14ac:dyDescent="0.2">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ht="13.2" x14ac:dyDescent="0.2">
      <c r="Q43" s="6"/>
      <c r="S43" s="6"/>
      <c r="V43" s="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15</v>
      </c>
    </row>
  </sheetData>
  <sheetProtection algorithmName="SHA-512" hashValue="dHhdy1ze2DvCGUiMHYT6/ms3ymwYOY4TufLM49PFJSaDtb+gnXdTLINd1jl6PM022URblHa0f0ou15UuPcmKEQ==" saltValue="gNgVcO2H5BSQqx8ZdJAQ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239" customWidth="1"/>
    <col min="2" max="16" width="14.6640625" style="239" customWidth="1"/>
    <col min="17" max="16384" width="0" style="23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40"/>
      <c r="C45" s="240"/>
      <c r="D45" s="240"/>
      <c r="E45" s="240"/>
      <c r="F45" s="240"/>
      <c r="G45" s="240"/>
      <c r="H45" s="240"/>
      <c r="I45" s="240"/>
      <c r="J45" s="241" t="s">
        <v>500</v>
      </c>
    </row>
    <row r="46" spans="2:10" ht="29.25" customHeight="1" thickBot="1" x14ac:dyDescent="0.25">
      <c r="B46" s="242" t="s">
        <v>26</v>
      </c>
      <c r="C46" s="243"/>
      <c r="D46" s="243"/>
      <c r="E46" s="244" t="s">
        <v>501</v>
      </c>
      <c r="F46" s="245" t="s">
        <v>4</v>
      </c>
      <c r="G46" s="246" t="s">
        <v>5</v>
      </c>
      <c r="H46" s="246" t="s">
        <v>6</v>
      </c>
      <c r="I46" s="246" t="s">
        <v>7</v>
      </c>
      <c r="J46" s="247" t="s">
        <v>8</v>
      </c>
    </row>
    <row r="47" spans="2:10" ht="57.75" customHeight="1" x14ac:dyDescent="0.2">
      <c r="B47" s="248"/>
      <c r="C47" s="1194" t="s">
        <v>502</v>
      </c>
      <c r="D47" s="1194"/>
      <c r="E47" s="1195"/>
      <c r="F47" s="249">
        <v>20.77</v>
      </c>
      <c r="G47" s="250">
        <v>20.58</v>
      </c>
      <c r="H47" s="250">
        <v>20.239999999999998</v>
      </c>
      <c r="I47" s="250">
        <v>20.350000000000001</v>
      </c>
      <c r="J47" s="251">
        <v>20.309999999999999</v>
      </c>
    </row>
    <row r="48" spans="2:10" ht="57.75" customHeight="1" x14ac:dyDescent="0.2">
      <c r="B48" s="252"/>
      <c r="C48" s="1196" t="s">
        <v>503</v>
      </c>
      <c r="D48" s="1196"/>
      <c r="E48" s="1197"/>
      <c r="F48" s="253">
        <v>9.1</v>
      </c>
      <c r="G48" s="254">
        <v>10.76</v>
      </c>
      <c r="H48" s="254">
        <v>13.74</v>
      </c>
      <c r="I48" s="254">
        <v>14.15</v>
      </c>
      <c r="J48" s="255">
        <v>11.25</v>
      </c>
    </row>
    <row r="49" spans="2:10" ht="57.75" customHeight="1" thickBot="1" x14ac:dyDescent="0.25">
      <c r="B49" s="256"/>
      <c r="C49" s="1198" t="s">
        <v>504</v>
      </c>
      <c r="D49" s="1198"/>
      <c r="E49" s="1199"/>
      <c r="F49" s="257">
        <v>2.2200000000000002</v>
      </c>
      <c r="G49" s="258">
        <v>1.76</v>
      </c>
      <c r="H49" s="258">
        <v>3.19</v>
      </c>
      <c r="I49" s="258">
        <v>0.37</v>
      </c>
      <c r="J49" s="259" t="s">
        <v>505</v>
      </c>
    </row>
    <row r="50" spans="2:10" ht="13.5" customHeight="1" x14ac:dyDescent="0.2"/>
  </sheetData>
  <sheetProtection algorithmName="SHA-512" hashValue="IV5mQZrK2q4Ej2XeqfO/tomz8cZB98Ppicjb0MffmtSbL4Cxh3yftNvP9zhBCuIVsk7YqVqlClcCF9NaBHs7gg==" saltValue="T5x/1K+xYNjA/QnCHA+x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2021-10-04T08:03:59Z</cp:lastPrinted>
  <dcterms:created xsi:type="dcterms:W3CDTF">2021-07-27T00:29:20Z</dcterms:created>
  <dcterms:modified xsi:type="dcterms:W3CDTF">2021-10-04T08:05:34Z</dcterms:modified>
  <cp:category/>
</cp:coreProperties>
</file>