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26_小菅村\"/>
    </mc:Choice>
  </mc:AlternateContent>
  <bookViews>
    <workbookView xWindow="0" yWindow="0" windowWidth="23040" windowHeight="9096"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BW35" i="10"/>
  <c r="BW36" i="10" s="1"/>
  <c r="BW37" i="10" s="1"/>
  <c r="BW38" i="10" s="1"/>
  <c r="BW39" i="10" s="1"/>
  <c r="BW40" i="10" s="1"/>
  <c r="BW41" i="10" s="1"/>
  <c r="AM35" i="10"/>
  <c r="C35" i="10"/>
  <c r="BW34" i="10"/>
  <c r="AM34" i="10"/>
  <c r="U34" i="10"/>
  <c r="U35" i="10" s="1"/>
  <c r="U36" i="10" s="1"/>
  <c r="U37" i="10" s="1"/>
  <c r="U38" i="10" s="1"/>
  <c r="C34" i="10"/>
  <c r="BE34" i="10" l="1"/>
  <c r="BE35" i="10" s="1"/>
  <c r="BE36"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<sst xmlns="http://schemas.openxmlformats.org/spreadsheetml/2006/main" count="1205" uniqueCount="613">
  <si>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</si>
  <si>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</si>
  <si>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</si>
  <si>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</si>
  <si>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</si>
  <si>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</si>
  <si>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</si>
  <si>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</si>
  <si>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</si>
  <si>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</si>
  <si>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</si>
  <si>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</si>
  <si>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</si>
  <si>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</si>
  <si>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</si>
  <si>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</si>
  <si>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</si>
  <si>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</si>
  <si>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</si>
  <si>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</si>
  <si>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</si>
  <si>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</si>
  <si>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</si>
  <si>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</si>
  <si>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</si>
  <si>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</si>
  <si>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</si>
  <si>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</si>
  <si>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</si>
  <si>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</si>
  <si>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</si>
  <si>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</si>
  <si>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</si>
  <si>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</si>
  <si>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</si>
  <si>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</si>
  <si>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</si>
  <si>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</si>
  <si>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</si>
  <si>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</si>
  <si>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</si>
  <si>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</si>
  <si>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</si>
  <si>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</si>
  <si>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</si>
  <si>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</si>
  <si>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</si>
  <si>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</si>
  <si>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</si>
  <si>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</si>
  <si>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</si>
  <si>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</si>
  <si>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</si>
  <si>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</si>
  <si>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</si>
  <si>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</si>
  <si>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</si>
  <si>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</si>
  <si>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</si>
  <si>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</si>
  <si>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</si>
  <si>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</si>
  <si>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</si>
  <si>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</si>
  <si>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</si>
  <si>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</si>
  <si>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</si>
  <si>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</si>
  <si>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</si>
  <si>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</si>
  <si>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</si>
  <si>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</si>
  <si>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</si>
  <si>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</si>
  <si>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</si>
  <si>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</si>
  <si>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</si>
  <si>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</si>
  <si>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</si>
  <si>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</si>
  <si>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</si>
  <si>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</si>
  <si>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</si>
  <si>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</si>
  <si>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</si>
  <si>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</si>
  <si>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</si>
  <si>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</si>
  <si>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</si>
  <si>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</si>
  <si>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</si>
  <si>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</si>
  <si>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</si>
  <si>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</si>
  <si>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</si>
  <si>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</si>
  <si>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</si>
  <si>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</si>
  <si>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</si>
  <si>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</si>
  <si>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</si>
  <si>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</si>
  <si>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</si>
  <si>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</si>
  <si>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</si>
  <si>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</si>
  <si>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</si>
  <si>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</si>
  <si>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</si>
  <si>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</si>
  <si>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</si>
  <si>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</si>
  <si>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</si>
  <si>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</si>
  <si>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</si>
  <si>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</si>
  <si>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</si>
  <si>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</si>
  <si>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</si>
  <si>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</si>
  <si>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</si>
  <si>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</si>
  <si>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</si>
  <si>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</si>
  <si>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</si>
  <si>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</si>
  <si>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</si>
  <si>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</si>
  <si>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</si>
  <si>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</si>
  <si>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</si>
  <si>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</si>
  <si>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</si>
  <si>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</si>
  <si>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</si>
  <si>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</si>
  <si>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</si>
  <si>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</si>
  <si>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</si>
  <si>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</si>
  <si>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</si>
  <si>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</si>
  <si>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</si>
  <si>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</si>
  <si>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</si>
  <si>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</si>
  <si>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</si>
  <si>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</si>
  <si>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</si>
  <si>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</si>
  <si>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</si>
  <si>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</si>
  <si>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</si>
  <si>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</si>
  <si>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</si>
  <si>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</si>
  <si>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</si>
  <si>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</si>
  <si>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</si>
  <si>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</si>
  <si>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</si>
  <si>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</si>
  <si>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</si>
  <si>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</si>
  <si>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</si>
  <si>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</si>
  <si>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</si>
  <si>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</si>
  <si>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</si>
  <si>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</si>
  <si>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</si>
  <si>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</si>
  <si>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</si>
  <si>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</si>
  <si>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</si>
  <si>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</si>
  <si>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</si>
  <si>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</si>
  <si>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</si>
  <si>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</si>
  <si>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</si>
  <si>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</si>
  <si>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</si>
  <si>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</si>
  <si>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</si>
  <si>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</si>
  <si>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</si>
  <si>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</si>
  <si>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</si>
  <si>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</si>
  <si>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</si>
  <si>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</si>
  <si>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</si>
  <si>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</si>
  <si>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</si>
  <si>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</si>
  <si>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</si>
  <si>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</si>
  <si>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</si>
  <si>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</si>
  <si>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</si>
  <si>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</si>
  <si>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</si>
  <si>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</si>
  <si>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</si>
  <si>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</si>
  <si>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</si>
  <si>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</si>
  <si>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</si>
  <si>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</si>
  <si>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</si>
  <si>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</si>
  <si>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</si>
  <si>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</si>
  <si>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</si>
  <si>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</si>
  <si>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</si>
  <si>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</si>
  <si>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</si>
  <si>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</si>
  <si>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</si>
  <si>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</si>
  <si>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山梨県小菅村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</si>
  <si>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</si>
  <si>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</si>
  <si>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</si>
  <si>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</si>
  <si>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</si>
  <si>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</si>
  <si>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</si>
  <si>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</si>
  <si>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</si>
  <si>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</si>
  <si>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</si>
  <si>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</si>
  <si>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</si>
  <si>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</si>
  <si>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</si>
  <si>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</si>
  <si>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</si>
  <si>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</si>
  <si>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</si>
  <si>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</si>
  <si>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</si>
  <si>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</si>
  <si>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</si>
  <si>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</si>
  <si>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</si>
  <si>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</si>
  <si>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</si>
  <si>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</si>
  <si>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</si>
  <si>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</si>
  <si>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</si>
  <si>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</si>
  <si>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</si>
  <si>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</si>
  <si>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</si>
  <si>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</si>
  <si>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</si>
  <si>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</si>
  <si>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</si>
  <si>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</si>
  <si>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</si>
  <si>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</si>
  <si>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</si>
  <si>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</si>
  <si>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</si>
  <si>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</si>
  <si>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</si>
  <si>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</si>
  <si>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</si>
  <si>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</si>
  <si>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</si>
  <si>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</si>
  <si>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</si>
  <si>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</si>
  <si>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</si>
  <si>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</si>
  <si>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</si>
  <si>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</si>
  <si>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</si>
  <si>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</si>
  <si>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</si>
  <si>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</si>
  <si>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</si>
  <si>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</si>
  <si>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</si>
  <si>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</si>
  <si>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</si>
  <si>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</si>
  <si>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</si>
  <si>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</si>
  <si>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</si>
  <si>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</si>
  <si>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</si>
  <si>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</si>
  <si>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</si>
  <si>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</si>
  <si>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</si>
  <si>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</si>
  <si>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</si>
  <si>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</si>
  <si>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</si>
  <si>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</si>
  <si>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</si>
  <si>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</si>
  <si>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</si>
  <si>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</si>
  <si>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</si>
  <si>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</si>
  <si>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</si>
  <si>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</si>
  <si>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</si>
  <si>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</si>
  <si>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</si>
  <si>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</si>
  <si>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</si>
  <si>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</si>
  <si>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</si>
  <si>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</si>
  <si>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</si>
  <si>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</si>
  <si>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</si>
  <si>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</si>
  <si>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</si>
  <si>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</si>
  <si>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</si>
  <si>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</si>
  <si>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</si>
  <si>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</si>
  <si>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</si>
  <si>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</si>
  <si>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</si>
  <si>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</si>
  <si>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</si>
  <si>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</si>
  <si>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</si>
  <si>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</si>
  <si>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</si>
  <si>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</si>
  <si>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</si>
  <si>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</si>
  <si>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</si>
  <si>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</si>
  <si>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</si>
  <si>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</si>
  <si>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</si>
  <si>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</si>
  <si>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</si>
  <si>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</si>
  <si>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</si>
  <si>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</si>
  <si>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</si>
  <si>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</si>
  <si>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</si>
  <si>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</si>
  <si>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</si>
  <si>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</si>
  <si>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</si>
  <si>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</si>
  <si>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</si>
  <si>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</si>
  <si>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</si>
  <si>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</si>
  <si>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</si>
  <si>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</si>
  <si>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</si>
  <si>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</si>
  <si>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</si>
  <si>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</si>
  <si>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</si>
  <si>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</si>
  <si>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</si>
  <si>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</si>
  <si>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山梨県小菅村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</si>
  <si>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</si>
  <si>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</si>
  <si>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</si>
  <si>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</si>
  <si>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</si>
  <si>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</si>
  <si>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</si>
  <si>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</si>
  <si>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</si>
  <si>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</si>
  <si>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</si>
  <si>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</si>
  <si>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</si>
  <si>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</si>
  <si>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</si>
  <si>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</si>
  <si>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</si>
  <si>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</si>
  <si>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</si>
  <si>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</si>
  <si>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</si>
  <si>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</si>
  <si>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</si>
  <si>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</si>
  <si>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</si>
  <si>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</si>
  <si>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</si>
  <si>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</si>
  <si>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</si>
  <si>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</si>
  <si>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</si>
  <si>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</si>
  <si>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</si>
  <si>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</si>
  <si>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</si>
  <si>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</si>
  <si>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</si>
  <si>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</si>
  <si>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</si>
  <si>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</si>
  <si>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</si>
  <si>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</si>
  <si>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</si>
  <si>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</si>
  <si>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</si>
  <si>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</si>
  <si>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</si>
  <si>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</si>
  <si>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</si>
  <si>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</si>
  <si>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</si>
  <si>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</si>
  <si>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</si>
  <si>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</si>
  <si>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</si>
  <si>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</si>
  <si>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</si>
  <si>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</si>
  <si>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</si>
  <si>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</si>
  <si>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</si>
  <si>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</si>
  <si>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</si>
  <si>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</si>
  <si>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</si>
  <si>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</si>
  <si>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</si>
  <si>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</si>
  <si>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</si>
  <si>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</si>
  <si>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</si>
  <si>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</si>
  <si>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</si>
  <si>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</si>
  <si>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</si>
  <si>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</si>
  <si>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</si>
  <si>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</si>
  <si>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</si>
  <si>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</si>
  <si>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</si>
  <si>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</si>
  <si>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</si>
  <si>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</si>
  <si>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</si>
  <si>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</si>
  <si>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</si>
  <si>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</si>
  <si>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</si>
  <si>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</si>
  <si>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</si>
  <si>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</si>
  <si>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</si>
  <si>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</si>
  <si>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</si>
  <si>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</si>
  <si>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</si>
  <si>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</si>
  <si>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</si>
  <si>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</si>
  <si>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</si>
  <si>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</si>
  <si>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</si>
  <si>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</si>
  <si>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</si>
  <si>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</si>
  <si>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</si>
  <si>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</si>
  <si>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</si>
  <si>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</si>
  <si>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</si>
  <si>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</si>
  <si>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</si>
  <si>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</si>
  <si>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</si>
  <si>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</si>
  <si>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</si>
  <si>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</si>
  <si>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</si>
  <si>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</si>
  <si>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</si>
  <si>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</si>
  <si>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</si>
  <si>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</si>
  <si>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</si>
  <si>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</si>
  <si>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</si>
  <si>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</si>
  <si>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</si>
  <si>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</si>
  <si>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</si>
  <si>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</si>
  <si>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</si>
  <si>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</si>
  <si>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</si>
  <si>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</si>
  <si>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</si>
  <si>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</si>
  <si>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</si>
  <si>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</si>
  <si>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</si>
  <si>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</si>
  <si>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</si>
  <si>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</si>
  <si>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</si>
  <si>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</si>
  <si>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</si>
  <si>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</si>
  <si>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</si>
  <si>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</si>
  <si>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</si>
  <si>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</si>
  <si>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</si>
  <si>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</si>
  <si>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</si>
  <si>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</si>
  <si>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</si>
  <si>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</si>
  <si>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</si>
  <si>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</si>
  <si>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</si>
  <si>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</si>
  <si>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</si>
  <si>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</si>
  <si>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</si>
  <si>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</si>
  <si>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</si>
  <si>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</si>
  <si>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</si>
  <si>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</si>
  <si>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</si>
  <si>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</si>
  <si>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</si>
  <si>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</si>
  <si>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</si>
  <si>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</si>
  <si>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</si>
  <si>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</si>
  <si>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</si>
  <si>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</si>
  <si>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</si>
  <si>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</si>
  <si>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</si>
  <si>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</si>
  <si>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</si>
  <si>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7.79</t>
  </si>
  <si>
    <t>▲ 0.78</t>
  </si>
  <si>
    <t>▲ 16.75</t>
  </si>
  <si>
    <t>一般会計</t>
  </si>
  <si>
    <t>介護保険事業特別会計</t>
  </si>
  <si>
    <t>国民健康保険特別会計（事業勘定）</t>
  </si>
  <si>
    <t>簡易水道事業特別会計</t>
  </si>
  <si>
    <t>国民健康保険特別会計（直営診療施設勘定）</t>
  </si>
  <si>
    <t>特定環境保全公共下水道特別会計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</si>
  <si>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</si>
  <si>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</si>
  <si>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</si>
  <si>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</si>
  <si>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</si>
  <si>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</si>
  <si>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</si>
  <si>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</si>
  <si>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</si>
  <si>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</si>
  <si>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19"/>
  </si>
  <si>
    <t>水と緑と大地の公社</t>
    <rPh sb="0" eb="1">
      <t>ミズ</t>
    </rPh>
    <rPh sb="2" eb="3">
      <t>ミドリ</t>
    </rPh>
    <rPh sb="4" eb="6">
      <t>ダイチ</t>
    </rPh>
    <rPh sb="7" eb="9">
      <t>コウシャ</t>
    </rPh>
    <phoneticPr fontId="19"/>
  </si>
  <si>
    <t>源</t>
    <rPh sb="0" eb="1">
      <t>ミナモト</t>
    </rPh>
    <phoneticPr fontId="2"/>
  </si>
  <si>
    <t>-</t>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</si>
  <si>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</si>
  <si>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</si>
  <si>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</si>
  <si>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9"/>
  </si>
  <si>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9"/>
  </si>
  <si>
    <t>山梨県市町村総合事務組合　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19"/>
  </si>
  <si>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9"/>
  </si>
  <si>
    <t>山梨県東部広域連合　一般会計</t>
    <rPh sb="0" eb="3">
      <t>ヤマナシケン</t>
    </rPh>
    <rPh sb="3" eb="5">
      <t>トウブ</t>
    </rPh>
    <rPh sb="5" eb="7">
      <t>コウイキ</t>
    </rPh>
    <rPh sb="7" eb="9">
      <t>レンゴウ</t>
    </rPh>
    <rPh sb="10" eb="12">
      <t>イッパン</t>
    </rPh>
    <rPh sb="12" eb="14">
      <t>カイケイ</t>
    </rPh>
    <phoneticPr fontId="19"/>
  </si>
  <si>
    <t>公共施設整備基金</t>
    <phoneticPr fontId="2"/>
  </si>
  <si>
    <t>地域福祉基金</t>
    <phoneticPr fontId="2"/>
  </si>
  <si>
    <t>水と土保全対策基金</t>
    <phoneticPr fontId="2"/>
  </si>
  <si>
    <t>多摩源流の再生基金</t>
    <phoneticPr fontId="2"/>
  </si>
  <si>
    <t>源流景観保全基金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</si>
  <si>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</si>
  <si>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</si>
  <si>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</si>
  <si>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</si>
  <si>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</si>
  <si>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</si>
  <si>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</si>
  <si>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</si>
  <si>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</si>
  <si>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</si>
  <si>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</si>
  <si>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</si>
  <si>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</si>
  <si>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</si>
  <si>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令和元年度においては類似団体と比較すると3.4ポイント低い数値となっており、また許可の基準とされる18％を下回っているため適正と判断できる。しかし、今後は段階的に実施してきた公共施設の更新工事に充当した起債の償還により上昇することが見込まれるため平準化を含め計画的な執行と債務管理を続け、必要な施策を講じながら、安定した財政運営に向けた取組みを進めて行く</t>
    <rPh sb="0" eb="2">
      <t>レイワ</t>
    </rPh>
    <rPh sb="2" eb="4">
      <t>ガンネン</t>
    </rPh>
    <rPh sb="4" eb="5">
      <t>ド</t>
    </rPh>
    <rPh sb="27" eb="28">
      <t>ヒク</t>
    </rPh>
    <phoneticPr fontId="5"/>
  </si>
  <si>
    <t>令和元年度は公共施設の新設・更新工事がいくつか発生したが、従来の施設で有形固定資産減価償却率が上昇する施設が多くなり、結果として昨年度より若干上昇となった。しかし減価償却率は類似団体平均で3.4ポイント下回る数値で近年同様の状況となった。今後も公共施設等総合管理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</si>
</sst>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310300</c:v>
                </c:pt>
                <c:pt idx="2">
                  <c:v>317319</c:v>
                </c:pt>
                <c:pt idx="3">
                  <c:v>289738</c:v>
                </c:pt>
                <c:pt idx="4">
                  <c:v>316937</c:v>
                </c:pt>
              </c:numCache>
            </c:numRef>
          </c:val>
          <c:smooth val="0"/>
          <c:extLst>
            <c:ext xmlns:c16="http://schemas.microsoft.com/office/drawing/2014/chart" uri="{C3380CC4-5D6E-409C-BE32-E72D297353CC}">
              <c16:uniqueId val="{00000000-3F9A-4724-BD2F-3A37F40FE7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350821</c:v>
                </c:pt>
                <c:pt idx="1">
                  <c:v>581312</c:v>
                </c:pt>
                <c:pt idx="2">
                  <c:v>755417</c:v>
                </c:pt>
                <c:pt idx="3">
                  <c:v>161698</c:v>
                </c:pt>
                <c:pt idx="4">
                  <c:v>184868</c:v>
                </c:pt>
              </c:numCache>
            </c:numRef>
          </c:val>
          <c:smooth val="0"/>
          <c:extLst>
            <c:ext xmlns:c16="http://schemas.microsoft.com/office/drawing/2014/chart" uri="{C3380CC4-5D6E-409C-BE32-E72D297353CC}">
              <c16:uniqueId val="{00000001-3F9A-4724-BD2F-3A37F40FE7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32.869999999999997</c:v>
                </c:pt>
                <c:pt idx="1">
                  <c:v>27.1</c:v>
                </c:pt>
                <c:pt idx="2">
                  <c:v>31.14</c:v>
                </c:pt>
                <c:pt idx="3">
                  <c:v>32.46</c:v>
                </c:pt>
                <c:pt idx="4">
                  <c:v>15.52</c:v>
                </c:pt>
              </c:numCache>
            </c:numRef>
          </c:val>
          <c:extLst>
            <c:ext xmlns:c16="http://schemas.microsoft.com/office/drawing/2014/chart" uri="{C3380CC4-5D6E-409C-BE32-E72D297353CC}">
              <c16:uniqueId val="{00000000-4705-42FD-A407-A1A7B436A0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41.19</c:v>
                </c:pt>
                <c:pt idx="1">
                  <c:v>43.86</c:v>
                </c:pt>
                <c:pt idx="2">
                  <c:v>47.69</c:v>
                </c:pt>
                <c:pt idx="3">
                  <c:v>51.06</c:v>
                </c:pt>
                <c:pt idx="4">
                  <c:v>50.88</c:v>
                </c:pt>
              </c:numCache>
            </c:numRef>
          </c:val>
          <c:extLst>
            <c:ext xmlns:c16="http://schemas.microsoft.com/office/drawing/2014/chart" uri="{C3380CC4-5D6E-409C-BE32-E72D297353CC}">
              <c16:uniqueId val="{00000001-4705-42FD-A407-A1A7B436A0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5.54</c:v>
                </c:pt>
                <c:pt idx="1">
                  <c:v>-7.79</c:v>
                </c:pt>
                <c:pt idx="2">
                  <c:v>1.79</c:v>
                </c:pt>
                <c:pt idx="3">
                  <c:v>-0.78</c:v>
                </c:pt>
                <c:pt idx="4">
                  <c:v>-16.75</c:v>
                </c:pt>
              </c:numCache>
            </c:numRef>
          </c:val>
          <c:smooth val="0"/>
          <c:extLst>
            <c:ext xmlns:c16="http://schemas.microsoft.com/office/drawing/2014/chart" uri="{C3380CC4-5D6E-409C-BE32-E72D297353CC}">
              <c16:uniqueId val="{00000002-4705-42FD-A407-A1A7B436A0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0-B571-4CD2-ACC9-78627D07AC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71-4CD2-ACC9-78627D07AC3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0.04</c:v>
                </c:pt>
                <c:pt idx="6">
                  <c:v>#N/A</c:v>
                </c:pt>
                <c:pt idx="7">
                  <c:v>0.08</c:v>
                </c:pt>
                <c:pt idx="8">
                  <c:v>#N/A</c:v>
                </c:pt>
                <c:pt idx="9">
                  <c:v>0.11</c:v>
                </c:pt>
              </c:numCache>
            </c:numRef>
          </c:val>
          <c:extLst>
            <c:ext xmlns:c16="http://schemas.microsoft.com/office/drawing/2014/chart" uri="{C3380CC4-5D6E-409C-BE32-E72D297353CC}">
              <c16:uniqueId val="{00000002-B571-4CD2-ACC9-78627D07AC3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0.13</c:v>
                </c:pt>
                <c:pt idx="4">
                  <c:v>#N/A</c:v>
                </c:pt>
                <c:pt idx="5">
                  <c:v>0.2</c:v>
                </c:pt>
                <c:pt idx="6">
                  <c:v>#N/A</c:v>
                </c:pt>
                <c:pt idx="7">
                  <c:v>0.21</c:v>
                </c:pt>
                <c:pt idx="8">
                  <c:v>#N/A</c:v>
                </c:pt>
                <c:pt idx="9">
                  <c:v>0.21</c:v>
                </c:pt>
              </c:numCache>
            </c:numRef>
          </c:val>
          <c:extLst>
            <c:ext xmlns:c16="http://schemas.microsoft.com/office/drawing/2014/chart" uri="{C3380CC4-5D6E-409C-BE32-E72D297353CC}">
              <c16:uniqueId val="{00000003-B571-4CD2-ACC9-78627D07AC32}"/>
            </c:ext>
          </c:extLst>
        </c:ser>
        <c:ser>
          <c:idx val="4"/>
          <c:order val="4"/>
          <c:tx>
            <c:strRef>
              <c:f>データシート!$A$31</c:f>
              <c:strCache>
                <c:ptCount val="1"/>
                <c:pt idx="0">
                  <c:v>特定環境保全公共下水道特別会計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0.19</c:v>
                </c:pt>
                <c:pt idx="4">
                  <c:v>#N/A</c:v>
                </c:pt>
                <c:pt idx="5">
                  <c:v>1.61</c:v>
                </c:pt>
                <c:pt idx="6">
                  <c:v>#N/A</c:v>
                </c:pt>
                <c:pt idx="7">
                  <c:v>0.85</c:v>
                </c:pt>
                <c:pt idx="8">
                  <c:v>#N/A</c:v>
                </c:pt>
                <c:pt idx="9">
                  <c:v>0.77</c:v>
                </c:pt>
              </c:numCache>
            </c:numRef>
          </c:val>
          <c:extLst>
            <c:ext xmlns:c16="http://schemas.microsoft.com/office/drawing/2014/chart" uri="{C3380CC4-5D6E-409C-BE32-E72D297353CC}">
              <c16:uniqueId val="{00000004-B571-4CD2-ACC9-78627D07AC32}"/>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0.43</c:v>
                </c:pt>
                <c:pt idx="2">
                  <c:v>#N/A</c:v>
                </c:pt>
                <c:pt idx="3">
                  <c:v>0.78</c:v>
                </c:pt>
                <c:pt idx="4">
                  <c:v>#N/A</c:v>
                </c:pt>
                <c:pt idx="5">
                  <c:v>1.87</c:v>
                </c:pt>
                <c:pt idx="6">
                  <c:v>#N/A</c:v>
                </c:pt>
                <c:pt idx="7">
                  <c:v>0.9</c:v>
                </c:pt>
                <c:pt idx="8">
                  <c:v>#N/A</c:v>
                </c:pt>
                <c:pt idx="9">
                  <c:v>0.86</c:v>
                </c:pt>
              </c:numCache>
            </c:numRef>
          </c:val>
          <c:extLst>
            <c:ext xmlns:c16="http://schemas.microsoft.com/office/drawing/2014/chart" uri="{C3380CC4-5D6E-409C-BE32-E72D297353CC}">
              <c16:uniqueId val="{00000005-B571-4CD2-ACC9-78627D07AC3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0.25</c:v>
                </c:pt>
                <c:pt idx="4">
                  <c:v>#N/A</c:v>
                </c:pt>
                <c:pt idx="5">
                  <c:v>0.13</c:v>
                </c:pt>
                <c:pt idx="6">
                  <c:v>#N/A</c:v>
                </c:pt>
                <c:pt idx="7">
                  <c:v>0.34</c:v>
                </c:pt>
                <c:pt idx="8">
                  <c:v>#N/A</c:v>
                </c:pt>
                <c:pt idx="9">
                  <c:v>0.9</c:v>
                </c:pt>
              </c:numCache>
            </c:numRef>
          </c:val>
          <c:extLst>
            <c:ext xmlns:c16="http://schemas.microsoft.com/office/drawing/2014/chart" uri="{C3380CC4-5D6E-409C-BE32-E72D297353CC}">
              <c16:uniqueId val="{00000006-B571-4CD2-ACC9-78627D07AC3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0.67</c:v>
                </c:pt>
                <c:pt idx="4">
                  <c:v>#N/A</c:v>
                </c:pt>
                <c:pt idx="5">
                  <c:v>0.67</c:v>
                </c:pt>
                <c:pt idx="6">
                  <c:v>#N/A</c:v>
                </c:pt>
                <c:pt idx="7">
                  <c:v>0.27</c:v>
                </c:pt>
                <c:pt idx="8">
                  <c:v>#N/A</c:v>
                </c:pt>
                <c:pt idx="9">
                  <c:v>1.3</c:v>
                </c:pt>
              </c:numCache>
            </c:numRef>
          </c:val>
          <c:extLst>
            <c:ext xmlns:c16="http://schemas.microsoft.com/office/drawing/2014/chart" uri="{C3380CC4-5D6E-409C-BE32-E72D297353CC}">
              <c16:uniqueId val="{00000007-B571-4CD2-ACC9-78627D07AC3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2.17</c:v>
                </c:pt>
                <c:pt idx="2">
                  <c:v>#N/A</c:v>
                </c:pt>
                <c:pt idx="3">
                  <c:v>3.81</c:v>
                </c:pt>
                <c:pt idx="4">
                  <c:v>#N/A</c:v>
                </c:pt>
                <c:pt idx="5">
                  <c:v>3.64</c:v>
                </c:pt>
                <c:pt idx="6">
                  <c:v>#N/A</c:v>
                </c:pt>
                <c:pt idx="7">
                  <c:v>4.51</c:v>
                </c:pt>
                <c:pt idx="8">
                  <c:v>#N/A</c:v>
                </c:pt>
                <c:pt idx="9">
                  <c:v>3.96</c:v>
                </c:pt>
              </c:numCache>
            </c:numRef>
          </c:val>
          <c:extLst>
            <c:ext xmlns:c16="http://schemas.microsoft.com/office/drawing/2014/chart" uri="{C3380CC4-5D6E-409C-BE32-E72D297353CC}">
              <c16:uniqueId val="{00000008-B571-4CD2-ACC9-78627D07AC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32.869999999999997</c:v>
                </c:pt>
                <c:pt idx="2">
                  <c:v>#N/A</c:v>
                </c:pt>
                <c:pt idx="3">
                  <c:v>27.09</c:v>
                </c:pt>
                <c:pt idx="4">
                  <c:v>#N/A</c:v>
                </c:pt>
                <c:pt idx="5">
                  <c:v>31.13</c:v>
                </c:pt>
                <c:pt idx="6">
                  <c:v>#N/A</c:v>
                </c:pt>
                <c:pt idx="7">
                  <c:v>32.450000000000003</c:v>
                </c:pt>
                <c:pt idx="8">
                  <c:v>#N/A</c:v>
                </c:pt>
                <c:pt idx="9">
                  <c:v>15.52</c:v>
                </c:pt>
              </c:numCache>
            </c:numRef>
          </c:val>
          <c:extLst>
            <c:ext xmlns:c16="http://schemas.microsoft.com/office/drawing/2014/chart" uri="{C3380CC4-5D6E-409C-BE32-E72D297353CC}">
              <c16:uniqueId val="{00000009-B571-4CD2-ACC9-78627D07AC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177</c:v>
                </c:pt>
                <c:pt idx="5">
                  <c:v>156</c:v>
                </c:pt>
                <c:pt idx="8">
                  <c:v>135</c:v>
                </c:pt>
                <c:pt idx="11">
                  <c:v>118</c:v>
                </c:pt>
                <c:pt idx="14">
                  <c:v>122</c:v>
                </c:pt>
              </c:numCache>
            </c:numRef>
          </c:val>
          <c:extLst>
            <c:ext xmlns:c16="http://schemas.microsoft.com/office/drawing/2014/chart" uri="{C3380CC4-5D6E-409C-BE32-E72D297353CC}">
              <c16:uniqueId val="{00000000-B641-46D6-9A8F-A8B976E4A2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41-46D6-9A8F-A8B976E4A2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41-46D6-9A8F-A8B976E4A2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41-46D6-9A8F-A8B976E4A2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c:v>
                </c:pt>
                <c:pt idx="3">
                  <c:v>71</c:v>
                </c:pt>
                <c:pt idx="6">
                  <c:v>66</c:v>
                </c:pt>
                <c:pt idx="9">
                  <c:v>53</c:v>
                </c:pt>
                <c:pt idx="12">
                  <c:v>48</c:v>
                </c:pt>
              </c:numCache>
            </c:numRef>
          </c:val>
          <c:extLst>
            <c:ext xmlns:c16="http://schemas.microsoft.com/office/drawing/2014/chart" uri="{C3380CC4-5D6E-409C-BE32-E72D297353CC}">
              <c16:uniqueId val="{00000004-B641-46D6-9A8F-A8B976E4A2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1-46D6-9A8F-A8B976E4A2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41-46D6-9A8F-A8B976E4A2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152</c:v>
                </c:pt>
                <c:pt idx="3">
                  <c:v>134</c:v>
                </c:pt>
                <c:pt idx="6">
                  <c:v>121</c:v>
                </c:pt>
                <c:pt idx="9">
                  <c:v>112</c:v>
                </c:pt>
                <c:pt idx="12">
                  <c:v>122</c:v>
                </c:pt>
              </c:numCache>
            </c:numRef>
          </c:val>
          <c:extLst>
            <c:ext xmlns:c16="http://schemas.microsoft.com/office/drawing/2014/chart" uri="{C3380CC4-5D6E-409C-BE32-E72D297353CC}">
              <c16:uniqueId val="{00000007-B641-46D6-9A8F-A8B976E4A2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c:v>
                </c:pt>
                <c:pt idx="2">
                  <c:v>#N/A</c:v>
                </c:pt>
                <c:pt idx="3">
                  <c:v>#N/A</c:v>
                </c:pt>
                <c:pt idx="4">
                  <c:v>49</c:v>
                </c:pt>
                <c:pt idx="5">
                  <c:v>#N/A</c:v>
                </c:pt>
                <c:pt idx="6">
                  <c:v>#N/A</c:v>
                </c:pt>
                <c:pt idx="7">
                  <c:v>52</c:v>
                </c:pt>
                <c:pt idx="8">
                  <c:v>#N/A</c:v>
                </c:pt>
                <c:pt idx="9">
                  <c:v>#N/A</c:v>
                </c:pt>
                <c:pt idx="10">
                  <c:v>47</c:v>
                </c:pt>
                <c:pt idx="11">
                  <c:v>#N/A</c:v>
                </c:pt>
                <c:pt idx="12">
                  <c:v>#N/A</c:v>
                </c:pt>
                <c:pt idx="13">
                  <c:v>48</c:v>
                </c:pt>
                <c:pt idx="14">
                  <c:v>#N/A</c:v>
                </c:pt>
              </c:numCache>
            </c:numRef>
          </c:val>
          <c:smooth val="0"/>
          <c:extLst>
            <c:ext xmlns:c16="http://schemas.microsoft.com/office/drawing/2014/chart" uri="{C3380CC4-5D6E-409C-BE32-E72D297353CC}">
              <c16:uniqueId val="{00000008-B641-46D6-9A8F-A8B976E4A2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1253</c:v>
                </c:pt>
                <c:pt idx="5">
                  <c:v>1323</c:v>
                </c:pt>
                <c:pt idx="8">
                  <c:v>1339</c:v>
                </c:pt>
                <c:pt idx="11">
                  <c:v>1294</c:v>
                </c:pt>
                <c:pt idx="14">
                  <c:v>1268</c:v>
                </c:pt>
              </c:numCache>
            </c:numRef>
          </c:val>
          <c:extLst>
            <c:ext xmlns:c16="http://schemas.microsoft.com/office/drawing/2014/chart" uri="{C3380CC4-5D6E-409C-BE32-E72D297353CC}">
              <c16:uniqueId val="{00000000-D2B8-4B9F-9F2A-5985F16282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233</c:v>
                </c:pt>
                <c:pt idx="5">
                  <c:v>206</c:v>
                </c:pt>
                <c:pt idx="8">
                  <c:v>187</c:v>
                </c:pt>
                <c:pt idx="11">
                  <c:v>163</c:v>
                </c:pt>
                <c:pt idx="14">
                  <c:v>143</c:v>
                </c:pt>
              </c:numCache>
            </c:numRef>
          </c:val>
          <c:extLst>
            <c:ext xmlns:c16="http://schemas.microsoft.com/office/drawing/2014/chart" uri="{C3380CC4-5D6E-409C-BE32-E72D297353CC}">
              <c16:uniqueId val="{00000001-D2B8-4B9F-9F2A-5985F16282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1088</c:v>
                </c:pt>
                <c:pt idx="5">
                  <c:v>1141</c:v>
                </c:pt>
                <c:pt idx="8">
                  <c:v>1052</c:v>
                </c:pt>
                <c:pt idx="11">
                  <c:v>1084</c:v>
                </c:pt>
                <c:pt idx="14">
                  <c:v>1085</c:v>
                </c:pt>
              </c:numCache>
            </c:numRef>
          </c:val>
          <c:extLst>
            <c:ext xmlns:c16="http://schemas.microsoft.com/office/drawing/2014/chart" uri="{C3380CC4-5D6E-409C-BE32-E72D297353CC}">
              <c16:uniqueId val="{00000002-D2B8-4B9F-9F2A-5985F16282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B8-4B9F-9F2A-5985F16282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B8-4B9F-9F2A-5985F16282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B8-4B9F-9F2A-5985F16282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213</c:v>
                </c:pt>
                <c:pt idx="3">
                  <c:v>211</c:v>
                </c:pt>
                <c:pt idx="6">
                  <c:v>205</c:v>
                </c:pt>
                <c:pt idx="9">
                  <c:v>210</c:v>
                </c:pt>
                <c:pt idx="12">
                  <c:v>201</c:v>
                </c:pt>
              </c:numCache>
            </c:numRef>
          </c:val>
          <c:extLst>
            <c:ext xmlns:c16="http://schemas.microsoft.com/office/drawing/2014/chart" uri="{C3380CC4-5D6E-409C-BE32-E72D297353CC}">
              <c16:uniqueId val="{00000006-D2B8-4B9F-9F2A-5985F16282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3</c:v>
                </c:pt>
                <c:pt idx="6">
                  <c:v>4</c:v>
                </c:pt>
                <c:pt idx="9">
                  <c:v>7</c:v>
                </c:pt>
                <c:pt idx="12">
                  <c:v>6</c:v>
                </c:pt>
              </c:numCache>
            </c:numRef>
          </c:val>
          <c:extLst>
            <c:ext xmlns:c16="http://schemas.microsoft.com/office/drawing/2014/chart" uri="{C3380CC4-5D6E-409C-BE32-E72D297353CC}">
              <c16:uniqueId val="{00000007-D2B8-4B9F-9F2A-5985F16282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730</c:v>
                </c:pt>
                <c:pt idx="3">
                  <c:v>692</c:v>
                </c:pt>
                <c:pt idx="6">
                  <c:v>637</c:v>
                </c:pt>
                <c:pt idx="9">
                  <c:v>635</c:v>
                </c:pt>
                <c:pt idx="12">
                  <c:v>639</c:v>
                </c:pt>
              </c:numCache>
            </c:numRef>
          </c:val>
          <c:extLst>
            <c:ext xmlns:c16="http://schemas.microsoft.com/office/drawing/2014/chart" uri="{C3380CC4-5D6E-409C-BE32-E72D297353CC}">
              <c16:uniqueId val="{00000008-D2B8-4B9F-9F2A-5985F16282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B8-4B9F-9F2A-5985F16282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1251</c:v>
                </c:pt>
                <c:pt idx="3">
                  <c:v>1320</c:v>
                </c:pt>
                <c:pt idx="6">
                  <c:v>1409</c:v>
                </c:pt>
                <c:pt idx="9">
                  <c:v>1386</c:v>
                </c:pt>
                <c:pt idx="12">
                  <c:v>1361</c:v>
                </c:pt>
              </c:numCache>
            </c:numRef>
          </c:val>
          <c:extLst>
            <c:ext xmlns:c16="http://schemas.microsoft.com/office/drawing/2014/chart" uri="{C3380CC4-5D6E-409C-BE32-E72D297353CC}">
              <c16:uniqueId val="{0000000A-D2B8-4B9F-9F2A-5985F16282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B8-4B9F-9F2A-5985F16282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c:v>
                </c:pt>
                <c:pt idx="1">
                  <c:v>360</c:v>
                </c:pt>
                <c:pt idx="2">
                  <c:v>360</c:v>
                </c:pt>
              </c:numCache>
            </c:numRef>
          </c:val>
          <c:extLst>
            <c:ext xmlns:c16="http://schemas.microsoft.com/office/drawing/2014/chart" uri="{C3380CC4-5D6E-409C-BE32-E72D297353CC}">
              <c16:uniqueId val="{00000000-5642-408E-9482-002399288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210</c:v>
                </c:pt>
                <c:pt idx="1">
                  <c:v>210</c:v>
                </c:pt>
                <c:pt idx="2">
                  <c:v>210</c:v>
                </c:pt>
              </c:numCache>
            </c:numRef>
          </c:val>
          <c:extLst>
            <c:ext xmlns:c16="http://schemas.microsoft.com/office/drawing/2014/chart" uri="{C3380CC4-5D6E-409C-BE32-E72D297353CC}">
              <c16:uniqueId val="{00000001-5642-408E-9482-002399288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377</c:v>
                </c:pt>
                <c:pt idx="1">
                  <c:v>413</c:v>
                </c:pt>
                <c:pt idx="2">
                  <c:v>416</c:v>
                </c:pt>
              </c:numCache>
            </c:numRef>
          </c:val>
          <c:extLst>
            <c:ext xmlns:c16="http://schemas.microsoft.com/office/drawing/2014/chart" uri="{C3380CC4-5D6E-409C-BE32-E72D297353CC}">
              <c16:uniqueId val="{00000002-5642-408E-9482-0023992884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{D8514C4A-6B64-49D3-8CAB-06F547105ADA}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E7-43E4-A02A-E6D05D4D12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{6D1B4B18-A6AD-47CA-BBA9-649E6186AB13}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E7-43E4-A02A-E6D05D4D12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{3C440F47-9618-454A-896B-E8CC59160C6D}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E7-43E4-A02A-E6D05D4D12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{31F26963-0B23-4ECB-9926-85105E228FB3}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E7-43E4-A02A-E6D05D4D12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{AEE54E23-A86E-4D30-82CE-9D8ECC07BFE8}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E7-43E4-A02A-E6D05D4D12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{5822E49E-2C07-4FB9-96A1-9848C80770A0}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E7-43E4-A02A-E6D05D4D12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{A57257B0-39CA-4E89-8FFB-838FD4F90AE0}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E7-43E4-A02A-E6D05D4D12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{A6F7FA9E-874E-47C3-83A9-CFB40DC052AC}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E7-43E4-A02A-E6D05D4D12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{515F07A5-AFFA-4103-9483-22891B213744}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E7-43E4-A02A-E6D05D4D12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16">
                  <c:v>54.2</c:v>
                </c:pt>
                <c:pt idx="24">
                  <c:v>56</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E7-43E4-A02A-E6D05D4D12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{8C3AACDB-55EF-42AA-8FAB-0B58410BBB44}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E7-43E4-A02A-E6D05D4D12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{02480E4A-3195-42F0-9B28-8734FBAC4809}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E7-43E4-A02A-E6D05D4D12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{1AFFFB8D-25F4-4B8F-86D7-5FDAB58ACB38}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E7-43E4-A02A-E6D05D4D12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{BB834D6C-896B-4D45-BC9B-1E5293AF0284}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E7-43E4-A02A-E6D05D4D12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{8D90C9A5-3301-4FC3-B682-EA7F4283F50E}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E7-43E4-A02A-E6D05D4D12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{2127A417-4E63-48FE-AB59-BF751B3F7623}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E7-43E4-A02A-E6D05D4D120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{D900E6C5-E3B2-4AF1-9CFE-B370E6C64A0F}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E7-43E4-A02A-E6D05D4D120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{C2BCC35F-B4E6-44E4-B8B5-C2F394DE192B}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E7-43E4-A02A-E6D05D4D120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{E2CB5B92-7191-4941-9C06-69960FF50586}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E7-43E4-A02A-E6D05D4D12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16">
                  <c:v>58.2</c:v>
                </c:pt>
                <c:pt idx="24">
                  <c:v>59.4</c:v>
                </c:pt>
                <c:pt idx="32">
                  <c:v>60.3</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c:ext xmlns:c16="http://schemas.microsoft.com/office/drawing/2014/chart" uri="{C3380CC4-5D6E-409C-BE32-E72D297353CC}">
              <c16:uniqueId val="{00000013-42E7-43E4-A02A-E6D05D4D1205}"/>
            </c:ext>
          </c:extLst>
        </c:ser>
        <c:dLbls>
          <c:showLegendKey val="0"/>
          <c:showVal val="1"/>
          <c:showCatName val="0"/>
          <c:showSerName val="0"/>
          <c:showPercent val="0"/>
          <c:showBubbleSize val="0"/>
        </c:dLbls>
        <c:axId val="46179840"/>
        <c:axId val="46181760"/>
      </c:scatterChart>
      <c:valAx>
        <c:axId val="46179840"/>
        <c:scaling>
          <c:orientation val="minMax"/>
          <c:max val="60.7"/>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{F43398F9-6DFC-42E4-B5D9-1BBAA6DCE86B}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820-4847-88D1-87C2B80D6E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{C9D96ACB-CF2C-477E-AC53-2233990CD352}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20-4847-88D1-87C2B80D6E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{D25635A3-8A1F-4E34-AB19-B61D868A211E}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20-4847-88D1-87C2B80D6E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{84252911-B83D-44AC-8BC2-56B473D26EE4}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20-4847-88D1-87C2B80D6E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{ADAB2823-0570-4F7F-B75C-562D25037F47}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20-4847-88D1-87C2B80D6E7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{DAAF1FEC-4BAA-4F99-AA7D-4457ED034FCA}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820-4847-88D1-87C2B80D6E7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{206B6764-0212-4D4B-ABE3-5F8436B424BF}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820-4847-88D1-87C2B80D6E7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{595F9CD7-EDF0-4F96-942B-4AF439F7ABF7}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820-4847-88D1-87C2B80D6E7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{541ACF4D-ACDB-48F9-B3D0-8B59288BE46D}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820-4847-88D1-87C2B80D6E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7.7</c:v>
                </c:pt>
                <c:pt idx="16">
                  <c:v>7.6</c:v>
                </c:pt>
                <c:pt idx="24">
                  <c:v>7.9</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20-4847-88D1-87C2B80D6E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{A7FE92D6-B664-432F-8316-39ACCED4DD2B}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820-4847-88D1-87C2B80D6E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{5854E923-B3B1-4053-9047-41942227F6D7}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20-4847-88D1-87C2B80D6E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{2303BE0C-D402-499F-94B5-AA74DF9753A0}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20-4847-88D1-87C2B80D6E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{C89475E7-3CCD-4130-8FB7-46FDE6547489}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20-4847-88D1-87C2B80D6E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{7EE558D3-44AD-48C5-9F38-2ECDA93D0C93}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20-4847-88D1-87C2B80D6E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{697A6CB3-600F-4FD1-B328-F41F27E9D2A7}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820-4847-88D1-87C2B80D6E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{61336847-9D2F-4C27-9EE4-86E8C202F285}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820-4847-88D1-87C2B80D6E74}"/>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{ED2E29B2-8A91-43CF-8916-DCF993BC3E0A}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820-4847-88D1-87C2B80D6E74}"/>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{2C7A97AC-A043-4896-BCB1-105A5C3313D5}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820-4847-88D1-87C2B80D6E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20-4847-88D1-87C2B80D6E74}"/>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年度までの間の抑制期間を経て、公共施設更新等に係る借入を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現段階では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年度から水道事業において借入れを行っているため据置き期間満了後上昇することが見込まれる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財政健全化に向け、事業内容の精査を十分に行い、財政規模に適した地方債の発行に努める。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満期一括償還地方債の利用はない。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年度より起債発行抑制期間を経て、計画的な借入を再開したことにより、一般会計等に係る地方債の現在高は増額となっているが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年度は対前年比で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百万円減少した。引き続き財政規模にあった起債の発行に努めていく。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は災害時への対応や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将来の公共施設の更新に向け、公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共施設整備基金を中心に積立を行っていく。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利子の積立によるものが主なもの。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自主財源が乏しく依存財源に頼らざるを得ない財政状況の中で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今後はふるさと納税等に力を入れ特定目的基金への積立てを行い、少子高齢化や地域振興対策に対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応するための資金として運用を予定している。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本村各種公共施設整備を施行するに当たり、各種事業の円滑な執行を図る。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住民が主体となって行う福祉活動を活発化する。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水と土保全対策基金：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小菅村が実施した土地改良施設の多面的機能と併せ地域資源の有する価値を評価し、将来にわたってこれらを整備保全して</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いくための地域住民活動を支援する。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多摩源流の再生基金：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多摩源流の豊かな自然と森林を有する小菅村を愛し、その存続願う人たちや企業などから寄付金を募り、心癒される豊かな</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多摩川源流の森を保全し、水をはぐくみ、川を守り、未来を託す子どもたちの育成や多摩川流域住民との交流を図る。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源流景観保全基金：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源流の良好な自然環境の保護を図るために必要な土地（土地の定着物を含む。）の円滑な取得、自然環境の適切な利用を図るために必要な施</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設の維持又は地域の景観の形成に関する活動の推進に係る事業の実施に必要な経費の財源に充てる。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多摩源流の再生基金：ふるさと納税の積立て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公共施設整備基金：今後予定されている教員住宅整備のため取崩予定。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多摩源流の再生基金：ふるさと納税等の寄付金を各種目的毎に積立てているため必要に応じて取り崩しを行う。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源流景観保全基金：良好な景観形成のため景観間伐や景観シート等の推進に向け取り崩しを行う予定。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利子の積立によるものが主なもの。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今後予測される災害等への備えのため一定の額を保有できるよう調整をしていく予定。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年度に地方債償還のピークを迎えるが、収入支出のバランスを把握し必要に応じて取り崩しを行う。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公共施設の新設・更新工事がいくつか発生したが、従来の施設で有形固定資産減価償却率が上昇する施設が多くなり、結果として昨年度より若干上昇となった。しかし減価償却率は類似団体平均で</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ポイント下回る数値で近年同様の状況となった。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4" name="フローチャート: 判断 83"/>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126577</xdr:rowOff>
    </xdr:from>
    <xdr:to>
      <xdr:col>23</xdr:col>
      <xdr:colOff>136525</xdr:colOff>
      <xdr:row>30</xdr:row>
      <xdr:rowOff>56727</xdr:rowOff>
    </xdr:to>
    <xdr:sp macro="" textlink="">
      <xdr:nvSpPr>
        <xdr:cNvPr id="90" name="楕円 89"/>
        <xdr:cNvSpPr/>
      </xdr:nvSpPr>
      <xdr:spPr>
        <a:xfrm>
          <a:off x="47117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149454</xdr:rowOff>
    </xdr:from>
    <xdr:ext cx="405111" cy="259045"/>
    <xdr:sp macro="" textlink="">
      <xdr:nvSpPr>
        <xdr:cNvPr id="91" name="有形固定資産減価償却率該当値テキスト"/>
        <xdr:cNvSpPr txBox="1"/>
      </xdr:nvSpPr>
      <xdr:spPr>
        <a:xfrm>
          <a:off x="4813300" y="57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92" name="楕円 91"/>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5927</xdr:rowOff>
    </xdr:to>
    <xdr:cxnSp macro="">
      <xdr:nvCxnSpPr>
        <xdr:cNvPr id="93" name="直線コネクタ 92"/>
        <xdr:cNvCxnSpPr/>
      </xdr:nvCxnSpPr>
      <xdr:spPr>
        <a:xfrm>
          <a:off x="4051300" y="588856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94" name="楕円 93"/>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144992</xdr:rowOff>
    </xdr:to>
    <xdr:cxnSp macro="">
      <xdr:nvCxnSpPr>
        <xdr:cNvPr id="95" name="直線コネクタ 94"/>
        <xdr:cNvCxnSpPr/>
      </xdr:nvCxnSpPr>
      <xdr:spPr>
        <a:xfrm>
          <a:off x="3289300" y="582379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2963</xdr:rowOff>
    </xdr:from>
    <xdr:to>
      <xdr:col>7</xdr:col>
      <xdr:colOff>187325</xdr:colOff>
      <xdr:row>28</xdr:row>
      <xdr:rowOff>104563</xdr:rowOff>
    </xdr:to>
    <xdr:sp macro="" textlink="">
      <xdr:nvSpPr>
        <xdr:cNvPr id="96" name="楕円 95"/>
        <xdr:cNvSpPr/>
      </xdr:nvSpPr>
      <xdr:spPr>
        <a:xfrm>
          <a:off x="1714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137812</xdr:rowOff>
    </xdr:from>
    <xdr:ext cx="405111" cy="259045"/>
    <xdr:sp macro="" textlink="">
      <xdr:nvSpPr>
        <xdr:cNvPr id="97"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101" name="n_1mainValue有形固定資産減価償却率"/>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102" name="n_2main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121090</xdr:rowOff>
    </xdr:from>
    <xdr:ext cx="405111" cy="259045"/>
    <xdr:sp macro="" textlink="">
      <xdr:nvSpPr>
        <xdr:cNvPr id="103" name="n_4mainValue有形固定資産減価償却率"/>
        <xdr:cNvSpPr txBox="1"/>
      </xdr:nvSpPr>
      <xdr:spPr>
        <a:xfrm>
          <a:off x="1562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本村の債務償還比率は</a:t>
          </a:r>
          <a:r>
            <a:rPr kumimoji="1" lang="en-US" altLang="ja-JP" sz="1100">
              <a:solidFill>
                <a:schemeClr val="dk1"/>
              </a:solidFill>
              <a:effectLst/>
              <a:latin typeface="+mn-lt"/>
              <a:ea typeface="+mn-ea"/>
              <a:cs typeface="+mn-cs"/>
            </a:rPr>
            <a:t>328.5%</a:t>
          </a:r>
          <a:r>
            <a:rPr kumimoji="1" lang="ja-JP" altLang="en-US" sz="1100">
              <a:solidFill>
                <a:schemeClr val="dk1"/>
              </a:solidFill>
              <a:effectLst/>
              <a:latin typeface="+mn-lt"/>
              <a:ea typeface="+mn-ea"/>
              <a:cs typeface="+mn-cs"/>
            </a:rPr>
            <a:t>で類似団体の平均をわずかに下回っている。しかし新規の起債の借入が近年増加しており、毎年少しずつ債務償還比率が上昇している。今後も大きな償還完了がなく債務償還比率の上昇が見込まれるので、健全な運営を行う上で注視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2" name="直線コネクタ 131"/>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3"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4" name="直線コネクタ 133"/>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7"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8" name="フローチャート: 判断 137"/>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9" name="フローチャート: 判断 138"/>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0" name="フローチャート: 判断 139"/>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1" name="フローチャート: 判断 140"/>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6442</xdr:rowOff>
    </xdr:from>
    <xdr:to>
      <xdr:col>60</xdr:col>
      <xdr:colOff>123825</xdr:colOff>
      <xdr:row>28</xdr:row>
      <xdr:rowOff>108042</xdr:rowOff>
    </xdr:to>
    <xdr:sp macro="" textlink="">
      <xdr:nvSpPr>
        <xdr:cNvPr id="142" name="フローチャート: 判断 141"/>
        <xdr:cNvSpPr/>
      </xdr:nvSpPr>
      <xdr:spPr>
        <a:xfrm>
          <a:off x="11747500" y="55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8" name="楕円 147"/>
        <xdr:cNvSpPr/>
      </xdr:nvSpPr>
      <xdr:spPr>
        <a:xfrm>
          <a:off x="14744700" y="56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106803</xdr:rowOff>
    </xdr:from>
    <xdr:ext cx="469744" cy="259045"/>
    <xdr:sp macro="" textlink="">
      <xdr:nvSpPr>
        <xdr:cNvPr id="149" name="債務償還比率該当値テキスト"/>
        <xdr:cNvSpPr txBox="1"/>
      </xdr:nvSpPr>
      <xdr:spPr>
        <a:xfrm>
          <a:off x="14846300" y="55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63295</xdr:rowOff>
    </xdr:from>
    <xdr:to>
      <xdr:col>72</xdr:col>
      <xdr:colOff>123825</xdr:colOff>
      <xdr:row>28</xdr:row>
      <xdr:rowOff>164895</xdr:rowOff>
    </xdr:to>
    <xdr:sp macro="" textlink="">
      <xdr:nvSpPr>
        <xdr:cNvPr id="150" name="楕円 149"/>
        <xdr:cNvSpPr/>
      </xdr:nvSpPr>
      <xdr:spPr>
        <a:xfrm>
          <a:off x="14033500" y="5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114095</xdr:rowOff>
    </xdr:from>
    <xdr:to>
      <xdr:col>76</xdr:col>
      <xdr:colOff>22225</xdr:colOff>
      <xdr:row>28</xdr:row>
      <xdr:rowOff>134726</xdr:rowOff>
    </xdr:to>
    <xdr:cxnSp macro="">
      <xdr:nvCxnSpPr>
        <xdr:cNvPr id="151" name="直線コネクタ 150"/>
        <xdr:cNvCxnSpPr/>
      </xdr:nvCxnSpPr>
      <xdr:spPr>
        <a:xfrm>
          <a:off x="14084300" y="5686220"/>
          <a:ext cx="711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31030</xdr:rowOff>
    </xdr:from>
    <xdr:to>
      <xdr:col>68</xdr:col>
      <xdr:colOff>123825</xdr:colOff>
      <xdr:row>28</xdr:row>
      <xdr:rowOff>132630</xdr:rowOff>
    </xdr:to>
    <xdr:sp macro="" textlink="">
      <xdr:nvSpPr>
        <xdr:cNvPr id="152" name="楕円 151"/>
        <xdr:cNvSpPr/>
      </xdr:nvSpPr>
      <xdr:spPr>
        <a:xfrm>
          <a:off x="13271500" y="56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81830</xdr:rowOff>
    </xdr:from>
    <xdr:to>
      <xdr:col>72</xdr:col>
      <xdr:colOff>73025</xdr:colOff>
      <xdr:row>28</xdr:row>
      <xdr:rowOff>114095</xdr:rowOff>
    </xdr:to>
    <xdr:cxnSp macro="">
      <xdr:nvCxnSpPr>
        <xdr:cNvPr id="153" name="直線コネクタ 152"/>
        <xdr:cNvCxnSpPr/>
      </xdr:nvCxnSpPr>
      <xdr:spPr>
        <a:xfrm>
          <a:off x="13322300" y="5653955"/>
          <a:ext cx="762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98129</xdr:rowOff>
    </xdr:from>
    <xdr:to>
      <xdr:col>64</xdr:col>
      <xdr:colOff>123825</xdr:colOff>
      <xdr:row>28</xdr:row>
      <xdr:rowOff>28279</xdr:rowOff>
    </xdr:to>
    <xdr:sp macro="" textlink="">
      <xdr:nvSpPr>
        <xdr:cNvPr id="154" name="楕円 153"/>
        <xdr:cNvSpPr/>
      </xdr:nvSpPr>
      <xdr:spPr>
        <a:xfrm>
          <a:off x="12509500" y="5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148929</xdr:rowOff>
    </xdr:from>
    <xdr:to>
      <xdr:col>68</xdr:col>
      <xdr:colOff>73025</xdr:colOff>
      <xdr:row>28</xdr:row>
      <xdr:rowOff>81830</xdr:rowOff>
    </xdr:to>
    <xdr:cxnSp macro="">
      <xdr:nvCxnSpPr>
        <xdr:cNvPr id="155" name="直線コネクタ 154"/>
        <xdr:cNvCxnSpPr/>
      </xdr:nvCxnSpPr>
      <xdr:spPr>
        <a:xfrm>
          <a:off x="12560300" y="5549604"/>
          <a:ext cx="762000" cy="10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68862</xdr:rowOff>
    </xdr:from>
    <xdr:to>
      <xdr:col>60</xdr:col>
      <xdr:colOff>123825</xdr:colOff>
      <xdr:row>27</xdr:row>
      <xdr:rowOff>170462</xdr:rowOff>
    </xdr:to>
    <xdr:sp macro="" textlink="">
      <xdr:nvSpPr>
        <xdr:cNvPr id="156" name="楕円 155"/>
        <xdr:cNvSpPr/>
      </xdr:nvSpPr>
      <xdr:spPr>
        <a:xfrm>
          <a:off x="11747500" y="54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119662</xdr:rowOff>
    </xdr:from>
    <xdr:to>
      <xdr:col>64</xdr:col>
      <xdr:colOff>73025</xdr:colOff>
      <xdr:row>27</xdr:row>
      <xdr:rowOff>148929</xdr:rowOff>
    </xdr:to>
    <xdr:cxnSp macro="">
      <xdr:nvCxnSpPr>
        <xdr:cNvPr id="157" name="直線コネクタ 156"/>
        <xdr:cNvCxnSpPr/>
      </xdr:nvCxnSpPr>
      <xdr:spPr>
        <a:xfrm>
          <a:off x="11798300" y="5520337"/>
          <a:ext cx="762000" cy="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8" name="n_1aveValue債務償還比率"/>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59" name="n_2aveValue債務償還比率"/>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0" name="n_3aveValue債務償還比率"/>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99169</xdr:rowOff>
    </xdr:from>
    <xdr:ext cx="469744" cy="259045"/>
    <xdr:sp macro="" textlink="">
      <xdr:nvSpPr>
        <xdr:cNvPr id="161" name="n_4aveValue債務償還比率"/>
        <xdr:cNvSpPr txBox="1"/>
      </xdr:nvSpPr>
      <xdr:spPr>
        <a:xfrm>
          <a:off x="11563427" y="567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9972</xdr:rowOff>
    </xdr:from>
    <xdr:ext cx="469744" cy="259045"/>
    <xdr:sp macro="" textlink="">
      <xdr:nvSpPr>
        <xdr:cNvPr id="162" name="n_1mainValue債務償還比率"/>
        <xdr:cNvSpPr txBox="1"/>
      </xdr:nvSpPr>
      <xdr:spPr>
        <a:xfrm>
          <a:off x="13836727" y="54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149157</xdr:rowOff>
    </xdr:from>
    <xdr:ext cx="469744" cy="259045"/>
    <xdr:sp macro="" textlink="">
      <xdr:nvSpPr>
        <xdr:cNvPr id="163" name="n_2mainValue債務償還比率"/>
        <xdr:cNvSpPr txBox="1"/>
      </xdr:nvSpPr>
      <xdr:spPr>
        <a:xfrm>
          <a:off x="13087427" y="53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44806</xdr:rowOff>
    </xdr:from>
    <xdr:ext cx="469744" cy="259045"/>
    <xdr:sp macro="" textlink="">
      <xdr:nvSpPr>
        <xdr:cNvPr id="164" name="n_3mainValue債務償還比率"/>
        <xdr:cNvSpPr txBox="1"/>
      </xdr:nvSpPr>
      <xdr:spPr>
        <a:xfrm>
          <a:off x="12325427" y="52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15539</xdr:rowOff>
    </xdr:from>
    <xdr:ext cx="469744" cy="259045"/>
    <xdr:sp macro="" textlink="">
      <xdr:nvSpPr>
        <xdr:cNvPr id="165" name="n_4mainValue債務償還比率"/>
        <xdr:cNvSpPr txBox="1"/>
      </xdr:nvSpPr>
      <xdr:spPr>
        <a:xfrm>
          <a:off x="11563427" y="524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73" name="楕円 72"/>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652</xdr:rowOff>
    </xdr:from>
    <xdr:ext cx="405111" cy="259045"/>
    <xdr:sp macro="" textlink="">
      <xdr:nvSpPr>
        <xdr:cNvPr id="74" name="【道路】&#10;有形固定資産減価償却率該当値テキスト"/>
        <xdr:cNvSpPr txBox="1"/>
      </xdr:nvSpPr>
      <xdr:spPr>
        <a:xfrm>
          <a:off x="46736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5" name="楕円 74"/>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28575</xdr:rowOff>
    </xdr:to>
    <xdr:cxnSp macro="">
      <xdr:nvCxnSpPr>
        <xdr:cNvPr id="76" name="直線コネクタ 75"/>
        <xdr:cNvCxnSpPr/>
      </xdr:nvCxnSpPr>
      <xdr:spPr>
        <a:xfrm>
          <a:off x="3797300" y="6324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152400</xdr:rowOff>
    </xdr:to>
    <xdr:cxnSp macro="">
      <xdr:nvCxnSpPr>
        <xdr:cNvPr id="78" name="直線コネクタ 77"/>
        <xdr:cNvCxnSpPr/>
      </xdr:nvCxnSpPr>
      <xdr:spPr>
        <a:xfrm>
          <a:off x="2908300" y="62922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79" name="楕円 78"/>
        <xdr:cNvSpPr/>
      </xdr:nvSpPr>
      <xdr:spPr>
        <a:xfrm>
          <a:off x="1079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7637</xdr:rowOff>
    </xdr:from>
    <xdr:ext cx="405111" cy="259045"/>
    <xdr:sp macro="" textlink="">
      <xdr:nvSpPr>
        <xdr:cNvPr id="80"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1"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2"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3"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84" name="n_1mainValue【道路】&#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5" name="n_2mainValue【道路】&#10;有形固定資産減価償却率"/>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86" name="n_4mainValue【道路】&#10;有形固定資産減価償却率"/>
        <xdr:cNvSpPr txBox="1"/>
      </xdr:nvSpPr>
      <xdr:spPr>
        <a:xfrm>
          <a:off x="927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8" name="直線コネクタ 107"/>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9"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0" name="直線コネクタ 109"/>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1"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2" name="直線コネクタ 111"/>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3"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4" name="フローチャート: 判断 113"/>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5" name="フローチャート: 判断 114"/>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6" name="フローチャート: 判断 115"/>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7" name="フローチャート: 判断 116"/>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128709</xdr:rowOff>
    </xdr:from>
    <xdr:to>
      <xdr:col>36</xdr:col>
      <xdr:colOff>165100</xdr:colOff>
      <xdr:row>41</xdr:row>
      <xdr:rowOff>58859</xdr:rowOff>
    </xdr:to>
    <xdr:sp macro="" textlink="">
      <xdr:nvSpPr>
        <xdr:cNvPr id="118" name="フローチャート: 判断 117"/>
        <xdr:cNvSpPr/>
      </xdr:nvSpPr>
      <xdr:spPr>
        <a:xfrm>
          <a:off x="6921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33317</xdr:rowOff>
    </xdr:from>
    <xdr:to>
      <xdr:col>55</xdr:col>
      <xdr:colOff>50800</xdr:colOff>
      <xdr:row>40</xdr:row>
      <xdr:rowOff>134917</xdr:rowOff>
    </xdr:to>
    <xdr:sp macro="" textlink="">
      <xdr:nvSpPr>
        <xdr:cNvPr id="124" name="楕円 123"/>
        <xdr:cNvSpPr/>
      </xdr:nvSpPr>
      <xdr:spPr>
        <a:xfrm>
          <a:off x="10426700" y="6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56194</xdr:rowOff>
    </xdr:from>
    <xdr:ext cx="534377" cy="259045"/>
    <xdr:sp macro="" textlink="">
      <xdr:nvSpPr>
        <xdr:cNvPr id="125" name="【道路】&#10;一人当たり延長該当値テキスト"/>
        <xdr:cNvSpPr txBox="1"/>
      </xdr:nvSpPr>
      <xdr:spPr>
        <a:xfrm>
          <a:off x="10515600" y="67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33931</xdr:rowOff>
    </xdr:from>
    <xdr:to>
      <xdr:col>50</xdr:col>
      <xdr:colOff>165100</xdr:colOff>
      <xdr:row>40</xdr:row>
      <xdr:rowOff>135531</xdr:rowOff>
    </xdr:to>
    <xdr:sp macro="" textlink="">
      <xdr:nvSpPr>
        <xdr:cNvPr id="126" name="楕円 125"/>
        <xdr:cNvSpPr/>
      </xdr:nvSpPr>
      <xdr:spPr>
        <a:xfrm>
          <a:off x="9588500" y="68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84117</xdr:rowOff>
    </xdr:from>
    <xdr:to>
      <xdr:col>55</xdr:col>
      <xdr:colOff>0</xdr:colOff>
      <xdr:row>40</xdr:row>
      <xdr:rowOff>84731</xdr:rowOff>
    </xdr:to>
    <xdr:cxnSp macro="">
      <xdr:nvCxnSpPr>
        <xdr:cNvPr id="127" name="直線コネクタ 126"/>
        <xdr:cNvCxnSpPr/>
      </xdr:nvCxnSpPr>
      <xdr:spPr>
        <a:xfrm flipV="1">
          <a:off x="9639300" y="6942117"/>
          <a:ext cx="8382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36949</xdr:rowOff>
    </xdr:from>
    <xdr:to>
      <xdr:col>46</xdr:col>
      <xdr:colOff>38100</xdr:colOff>
      <xdr:row>40</xdr:row>
      <xdr:rowOff>138549</xdr:rowOff>
    </xdr:to>
    <xdr:sp macro="" textlink="">
      <xdr:nvSpPr>
        <xdr:cNvPr id="128" name="楕円 127"/>
        <xdr:cNvSpPr/>
      </xdr:nvSpPr>
      <xdr:spPr>
        <a:xfrm>
          <a:off x="8699500" y="6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84731</xdr:rowOff>
    </xdr:from>
    <xdr:to>
      <xdr:col>50</xdr:col>
      <xdr:colOff>114300</xdr:colOff>
      <xdr:row>40</xdr:row>
      <xdr:rowOff>87749</xdr:rowOff>
    </xdr:to>
    <xdr:cxnSp macro="">
      <xdr:nvCxnSpPr>
        <xdr:cNvPr id="129" name="直線コネクタ 128"/>
        <xdr:cNvCxnSpPr/>
      </xdr:nvCxnSpPr>
      <xdr:spPr>
        <a:xfrm flipV="1">
          <a:off x="8750300" y="6942731"/>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43818</xdr:rowOff>
    </xdr:from>
    <xdr:to>
      <xdr:col>36</xdr:col>
      <xdr:colOff>165100</xdr:colOff>
      <xdr:row>40</xdr:row>
      <xdr:rowOff>145418</xdr:rowOff>
    </xdr:to>
    <xdr:sp macro="" textlink="">
      <xdr:nvSpPr>
        <xdr:cNvPr id="130" name="楕円 129"/>
        <xdr:cNvSpPr/>
      </xdr:nvSpPr>
      <xdr:spPr>
        <a:xfrm>
          <a:off x="6921500" y="69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55180</xdr:rowOff>
    </xdr:from>
    <xdr:ext cx="534377" cy="259045"/>
    <xdr:sp macro="" textlink="">
      <xdr:nvSpPr>
        <xdr:cNvPr id="131"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2"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3"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49986</xdr:rowOff>
    </xdr:from>
    <xdr:ext cx="534377" cy="259045"/>
    <xdr:sp macro="" textlink="">
      <xdr:nvSpPr>
        <xdr:cNvPr id="134" name="n_4aveValue【道路】&#10;一人当たり延長"/>
        <xdr:cNvSpPr txBox="1"/>
      </xdr:nvSpPr>
      <xdr:spPr>
        <a:xfrm>
          <a:off x="6705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152058</xdr:rowOff>
    </xdr:from>
    <xdr:ext cx="534377" cy="259045"/>
    <xdr:sp macro="" textlink="">
      <xdr:nvSpPr>
        <xdr:cNvPr id="135" name="n_1mainValue【道路】&#10;一人当たり延長"/>
        <xdr:cNvSpPr txBox="1"/>
      </xdr:nvSpPr>
      <xdr:spPr>
        <a:xfrm>
          <a:off x="9359411" y="66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155076</xdr:rowOff>
    </xdr:from>
    <xdr:ext cx="534377" cy="259045"/>
    <xdr:sp macro="" textlink="">
      <xdr:nvSpPr>
        <xdr:cNvPr id="136" name="n_2mainValue【道路】&#10;一人当たり延長"/>
        <xdr:cNvSpPr txBox="1"/>
      </xdr:nvSpPr>
      <xdr:spPr>
        <a:xfrm>
          <a:off x="8483111" y="66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161945</xdr:rowOff>
    </xdr:from>
    <xdr:ext cx="534377" cy="259045"/>
    <xdr:sp macro="" textlink="">
      <xdr:nvSpPr>
        <xdr:cNvPr id="137" name="n_4mainValue【道路】&#10;一人当たり延長"/>
        <xdr:cNvSpPr txBox="1"/>
      </xdr:nvSpPr>
      <xdr:spPr>
        <a:xfrm>
          <a:off x="6705111" y="66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3" name="直線コネクタ 162"/>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4"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5" name="直線コネクタ 164"/>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6"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7" name="直線コネクタ 166"/>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68"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9" name="フローチャート: 判断 168"/>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0" name="フローチャート: 判断 16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1" name="フローチャート: 判断 170"/>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2" name="フローチャート: 判断 171"/>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3" name="フローチャート: 判断 172"/>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79" name="楕円 178"/>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80" name="【橋りょう・トンネル】&#10;有形固定資産減価償却率該当値テキスト"/>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81" name="楕円 180"/>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xdr:rowOff>
    </xdr:from>
    <xdr:to>
      <xdr:col>24</xdr:col>
      <xdr:colOff>63500</xdr:colOff>
      <xdr:row>61</xdr:row>
      <xdr:rowOff>50619</xdr:rowOff>
    </xdr:to>
    <xdr:cxnSp macro="">
      <xdr:nvCxnSpPr>
        <xdr:cNvPr id="182" name="直線コネクタ 181"/>
        <xdr:cNvCxnSpPr/>
      </xdr:nvCxnSpPr>
      <xdr:spPr>
        <a:xfrm>
          <a:off x="3797300" y="104747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104322</xdr:rowOff>
    </xdr:from>
    <xdr:to>
      <xdr:col>15</xdr:col>
      <xdr:colOff>101600</xdr:colOff>
      <xdr:row>61</xdr:row>
      <xdr:rowOff>34472</xdr:rowOff>
    </xdr:to>
    <xdr:sp macro="" textlink="">
      <xdr:nvSpPr>
        <xdr:cNvPr id="183" name="楕円 182"/>
        <xdr:cNvSpPr/>
      </xdr:nvSpPr>
      <xdr:spPr>
        <a:xfrm>
          <a:off x="2857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155122</xdr:rowOff>
    </xdr:from>
    <xdr:to>
      <xdr:col>19</xdr:col>
      <xdr:colOff>177800</xdr:colOff>
      <xdr:row>61</xdr:row>
      <xdr:rowOff>16328</xdr:rowOff>
    </xdr:to>
    <xdr:cxnSp macro="">
      <xdr:nvCxnSpPr>
        <xdr:cNvPr id="184" name="直線コネクタ 183"/>
        <xdr:cNvCxnSpPr/>
      </xdr:nvCxnSpPr>
      <xdr:spPr>
        <a:xfrm>
          <a:off x="2908300" y="1044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85" name="楕円 184"/>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68053</xdr:rowOff>
    </xdr:from>
    <xdr:ext cx="405111" cy="259045"/>
    <xdr:sp macro="" textlink="">
      <xdr:nvSpPr>
        <xdr:cNvPr id="186"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7"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8"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189" name="n_4aveValue【橋りょう・トンネル】&#10;有形固定資産減価償却率"/>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83655</xdr:rowOff>
    </xdr:from>
    <xdr:ext cx="405111" cy="259045"/>
    <xdr:sp macro="" textlink="">
      <xdr:nvSpPr>
        <xdr:cNvPr id="190" name="n_1mainValue【橋りょう・トンネ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1" name="n_2main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2" name="n_4mainValue【橋りょう・トンネ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2" name="テキスト ボックス 211"/>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6" name="直線コネクタ 215"/>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7"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8" name="直線コネクタ 217"/>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9"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0" name="直線コネクタ 219"/>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1"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2" name="フローチャート: 判断 221"/>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3" name="フローチャート: 判断 222"/>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4" name="フローチャート: 判断 223"/>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5" name="フローチャート: 判断 224"/>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28126</xdr:rowOff>
    </xdr:from>
    <xdr:to>
      <xdr:col>36</xdr:col>
      <xdr:colOff>165100</xdr:colOff>
      <xdr:row>63</xdr:row>
      <xdr:rowOff>129726</xdr:rowOff>
    </xdr:to>
    <xdr:sp macro="" textlink="">
      <xdr:nvSpPr>
        <xdr:cNvPr id="226" name="フローチャート: 判断 225"/>
        <xdr:cNvSpPr/>
      </xdr:nvSpPr>
      <xdr:spPr>
        <a:xfrm>
          <a:off x="6921500" y="108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102202</xdr:rowOff>
    </xdr:from>
    <xdr:to>
      <xdr:col>55</xdr:col>
      <xdr:colOff>50800</xdr:colOff>
      <xdr:row>64</xdr:row>
      <xdr:rowOff>32352</xdr:rowOff>
    </xdr:to>
    <xdr:sp macro="" textlink="">
      <xdr:nvSpPr>
        <xdr:cNvPr id="232" name="楕円 231"/>
        <xdr:cNvSpPr/>
      </xdr:nvSpPr>
      <xdr:spPr>
        <a:xfrm>
          <a:off x="10426700" y="10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17129</xdr:rowOff>
    </xdr:from>
    <xdr:ext cx="599010" cy="259045"/>
    <xdr:sp macro="" textlink="">
      <xdr:nvSpPr>
        <xdr:cNvPr id="233" name="【橋りょう・トンネル】&#10;一人当たり有形固定資産（償却資産）額該当値テキスト"/>
        <xdr:cNvSpPr txBox="1"/>
      </xdr:nvSpPr>
      <xdr:spPr>
        <a:xfrm>
          <a:off x="10515600" y="108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102281</xdr:rowOff>
    </xdr:from>
    <xdr:to>
      <xdr:col>50</xdr:col>
      <xdr:colOff>165100</xdr:colOff>
      <xdr:row>64</xdr:row>
      <xdr:rowOff>32431</xdr:rowOff>
    </xdr:to>
    <xdr:sp macro="" textlink="">
      <xdr:nvSpPr>
        <xdr:cNvPr id="234" name="楕円 233"/>
        <xdr:cNvSpPr/>
      </xdr:nvSpPr>
      <xdr:spPr>
        <a:xfrm>
          <a:off x="9588500" y="10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153002</xdr:rowOff>
    </xdr:from>
    <xdr:to>
      <xdr:col>55</xdr:col>
      <xdr:colOff>0</xdr:colOff>
      <xdr:row>63</xdr:row>
      <xdr:rowOff>153081</xdr:rowOff>
    </xdr:to>
    <xdr:cxnSp macro="">
      <xdr:nvCxnSpPr>
        <xdr:cNvPr id="235" name="直線コネクタ 234"/>
        <xdr:cNvCxnSpPr/>
      </xdr:nvCxnSpPr>
      <xdr:spPr>
        <a:xfrm flipV="1">
          <a:off x="9639300" y="10954352"/>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103578</xdr:rowOff>
    </xdr:from>
    <xdr:to>
      <xdr:col>46</xdr:col>
      <xdr:colOff>38100</xdr:colOff>
      <xdr:row>64</xdr:row>
      <xdr:rowOff>33728</xdr:rowOff>
    </xdr:to>
    <xdr:sp macro="" textlink="">
      <xdr:nvSpPr>
        <xdr:cNvPr id="236" name="楕円 235"/>
        <xdr:cNvSpPr/>
      </xdr:nvSpPr>
      <xdr:spPr>
        <a:xfrm>
          <a:off x="8699500" y="10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153081</xdr:rowOff>
    </xdr:from>
    <xdr:to>
      <xdr:col>50</xdr:col>
      <xdr:colOff>114300</xdr:colOff>
      <xdr:row>63</xdr:row>
      <xdr:rowOff>154378</xdr:rowOff>
    </xdr:to>
    <xdr:cxnSp macro="">
      <xdr:nvCxnSpPr>
        <xdr:cNvPr id="237" name="直線コネクタ 236"/>
        <xdr:cNvCxnSpPr/>
      </xdr:nvCxnSpPr>
      <xdr:spPr>
        <a:xfrm flipV="1">
          <a:off x="8750300" y="10954431"/>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112199</xdr:rowOff>
    </xdr:from>
    <xdr:to>
      <xdr:col>36</xdr:col>
      <xdr:colOff>165100</xdr:colOff>
      <xdr:row>64</xdr:row>
      <xdr:rowOff>42349</xdr:rowOff>
    </xdr:to>
    <xdr:sp macro="" textlink="">
      <xdr:nvSpPr>
        <xdr:cNvPr id="238" name="楕円 237"/>
        <xdr:cNvSpPr/>
      </xdr:nvSpPr>
      <xdr:spPr>
        <a:xfrm>
          <a:off x="6921500" y="109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101600</xdr:rowOff>
    </xdr:from>
    <xdr:ext cx="690189" cy="259045"/>
    <xdr:sp macro="" textlink="">
      <xdr:nvSpPr>
        <xdr:cNvPr id="239"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0"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1"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146253</xdr:rowOff>
    </xdr:from>
    <xdr:ext cx="690189" cy="259045"/>
    <xdr:sp macro="" textlink="">
      <xdr:nvSpPr>
        <xdr:cNvPr id="242" name="n_4aveValue【橋りょう・トンネル】&#10;一人当たり有形固定資産（償却資産）額"/>
        <xdr:cNvSpPr txBox="1"/>
      </xdr:nvSpPr>
      <xdr:spPr>
        <a:xfrm>
          <a:off x="6627205" y="10604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23558</xdr:rowOff>
    </xdr:from>
    <xdr:ext cx="599010" cy="259045"/>
    <xdr:sp macro="" textlink="">
      <xdr:nvSpPr>
        <xdr:cNvPr id="243" name="n_1mainValue【橋りょう・トンネル】&#10;一人当たり有形固定資産（償却資産）額"/>
        <xdr:cNvSpPr txBox="1"/>
      </xdr:nvSpPr>
      <xdr:spPr>
        <a:xfrm>
          <a:off x="9327095" y="109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24855</xdr:rowOff>
    </xdr:from>
    <xdr:ext cx="599010" cy="259045"/>
    <xdr:sp macro="" textlink="">
      <xdr:nvSpPr>
        <xdr:cNvPr id="244" name="n_2mainValue【橋りょう・トンネル】&#10;一人当たり有形固定資産（償却資産）額"/>
        <xdr:cNvSpPr txBox="1"/>
      </xdr:nvSpPr>
      <xdr:spPr>
        <a:xfrm>
          <a:off x="8450795" y="1099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33476</xdr:rowOff>
    </xdr:from>
    <xdr:ext cx="599010" cy="259045"/>
    <xdr:sp macro="" textlink="">
      <xdr:nvSpPr>
        <xdr:cNvPr id="245" name="n_4mainValue【橋りょう・トンネル】&#10;一人当たり有形固定資産（償却資産）額"/>
        <xdr:cNvSpPr txBox="1"/>
      </xdr:nvSpPr>
      <xdr:spPr>
        <a:xfrm>
          <a:off x="6672795" y="110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0" name="直線コネクタ 269"/>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3"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4" name="直線コネクタ 273"/>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76" name="フローチャート: 判断 27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77" name="フローチャート: 判断 276"/>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8" name="フローチャート: 判断 277"/>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9" name="フローチャート: 判断 278"/>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0" name="フローチャート: 判断 279"/>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86" name="楕円 285"/>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87" name="【公営住宅】&#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88" name="楕円 287"/>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131445</xdr:rowOff>
    </xdr:to>
    <xdr:cxnSp macro="">
      <xdr:nvCxnSpPr>
        <xdr:cNvPr id="289" name="直線コネクタ 288"/>
        <xdr:cNvCxnSpPr/>
      </xdr:nvCxnSpPr>
      <xdr:spPr>
        <a:xfrm>
          <a:off x="3797300" y="143351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290" name="楕円 289"/>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154305</xdr:rowOff>
    </xdr:to>
    <xdr:cxnSp macro="">
      <xdr:nvCxnSpPr>
        <xdr:cNvPr id="291" name="直線コネクタ 290"/>
        <xdr:cNvCxnSpPr/>
      </xdr:nvCxnSpPr>
      <xdr:spPr>
        <a:xfrm flipV="1">
          <a:off x="2908300" y="14335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292" name="楕円 291"/>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23513</xdr:rowOff>
    </xdr:from>
    <xdr:ext cx="405111" cy="259045"/>
    <xdr:sp macro="" textlink="">
      <xdr:nvSpPr>
        <xdr:cNvPr id="29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4"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95"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296" name="n_4ave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97"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298" name="n_2mainValue【公営住宅】&#10;有形固定資産減価償却率"/>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44466</xdr:rowOff>
    </xdr:from>
    <xdr:ext cx="405111" cy="259045"/>
    <xdr:sp macro="" textlink="">
      <xdr:nvSpPr>
        <xdr:cNvPr id="299" name="n_4mainValue【公営住宅】&#10;有形固定資産減価償却率"/>
        <xdr:cNvSpPr txBox="1"/>
      </xdr:nvSpPr>
      <xdr:spPr>
        <a:xfrm>
          <a:off x="927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3" name="テキスト ボックス 31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5" name="テキスト ボックス 31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7" name="テキスト ボックス 31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9" name="テキスト ボックス 31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1" name="直線コネクタ 32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3" name="直線コネクタ 32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25" name="直線コネクタ 32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26"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27" name="フローチャート: 判断 32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28" name="フローチャート: 判断 32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29" name="フローチャート: 判断 32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0" name="フローチャート: 判断 32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46690</xdr:rowOff>
    </xdr:from>
    <xdr:to>
      <xdr:col>36</xdr:col>
      <xdr:colOff>165100</xdr:colOff>
      <xdr:row>85</xdr:row>
      <xdr:rowOff>148290</xdr:rowOff>
    </xdr:to>
    <xdr:sp macro="" textlink="">
      <xdr:nvSpPr>
        <xdr:cNvPr id="331" name="フローチャート: 判断 330"/>
        <xdr:cNvSpPr/>
      </xdr:nvSpPr>
      <xdr:spPr>
        <a:xfrm>
          <a:off x="6921500" y="146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xdr:rowOff>
    </xdr:from>
    <xdr:to>
      <xdr:col>55</xdr:col>
      <xdr:colOff>50800</xdr:colOff>
      <xdr:row>84</xdr:row>
      <xdr:rowOff>103073</xdr:rowOff>
    </xdr:to>
    <xdr:sp macro="" textlink="">
      <xdr:nvSpPr>
        <xdr:cNvPr id="337" name="楕円 336"/>
        <xdr:cNvSpPr/>
      </xdr:nvSpPr>
      <xdr:spPr>
        <a:xfrm>
          <a:off x="10426700" y="14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24350</xdr:rowOff>
    </xdr:from>
    <xdr:ext cx="469744" cy="259045"/>
    <xdr:sp macro="" textlink="">
      <xdr:nvSpPr>
        <xdr:cNvPr id="338" name="【公営住宅】&#10;一人当たり面積該当値テキスト"/>
        <xdr:cNvSpPr txBox="1"/>
      </xdr:nvSpPr>
      <xdr:spPr>
        <a:xfrm>
          <a:off x="10515600" y="1425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12263</xdr:rowOff>
    </xdr:from>
    <xdr:to>
      <xdr:col>50</xdr:col>
      <xdr:colOff>165100</xdr:colOff>
      <xdr:row>84</xdr:row>
      <xdr:rowOff>113863</xdr:rowOff>
    </xdr:to>
    <xdr:sp macro="" textlink="">
      <xdr:nvSpPr>
        <xdr:cNvPr id="339" name="楕円 338"/>
        <xdr:cNvSpPr/>
      </xdr:nvSpPr>
      <xdr:spPr>
        <a:xfrm>
          <a:off x="9588500" y="144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52273</xdr:rowOff>
    </xdr:from>
    <xdr:to>
      <xdr:col>55</xdr:col>
      <xdr:colOff>0</xdr:colOff>
      <xdr:row>84</xdr:row>
      <xdr:rowOff>63063</xdr:rowOff>
    </xdr:to>
    <xdr:cxnSp macro="">
      <xdr:nvCxnSpPr>
        <xdr:cNvPr id="340" name="直線コネクタ 339"/>
        <xdr:cNvCxnSpPr/>
      </xdr:nvCxnSpPr>
      <xdr:spPr>
        <a:xfrm flipV="1">
          <a:off x="9639300" y="14454073"/>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42210</xdr:rowOff>
    </xdr:from>
    <xdr:to>
      <xdr:col>46</xdr:col>
      <xdr:colOff>38100</xdr:colOff>
      <xdr:row>84</xdr:row>
      <xdr:rowOff>143810</xdr:rowOff>
    </xdr:to>
    <xdr:sp macro="" textlink="">
      <xdr:nvSpPr>
        <xdr:cNvPr id="341" name="楕円 340"/>
        <xdr:cNvSpPr/>
      </xdr:nvSpPr>
      <xdr:spPr>
        <a:xfrm>
          <a:off x="8699500" y="144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63063</xdr:rowOff>
    </xdr:from>
    <xdr:to>
      <xdr:col>50</xdr:col>
      <xdr:colOff>114300</xdr:colOff>
      <xdr:row>84</xdr:row>
      <xdr:rowOff>93010</xdr:rowOff>
    </xdr:to>
    <xdr:cxnSp macro="">
      <xdr:nvCxnSpPr>
        <xdr:cNvPr id="342" name="直線コネクタ 341"/>
        <xdr:cNvCxnSpPr/>
      </xdr:nvCxnSpPr>
      <xdr:spPr>
        <a:xfrm flipV="1">
          <a:off x="8750300" y="14464863"/>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33843</xdr:rowOff>
    </xdr:from>
    <xdr:to>
      <xdr:col>36</xdr:col>
      <xdr:colOff>165100</xdr:colOff>
      <xdr:row>85</xdr:row>
      <xdr:rowOff>135443</xdr:rowOff>
    </xdr:to>
    <xdr:sp macro="" textlink="">
      <xdr:nvSpPr>
        <xdr:cNvPr id="343" name="楕円 342"/>
        <xdr:cNvSpPr/>
      </xdr:nvSpPr>
      <xdr:spPr>
        <a:xfrm>
          <a:off x="6921500" y="146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55384</xdr:rowOff>
    </xdr:from>
    <xdr:ext cx="469744" cy="259045"/>
    <xdr:sp macro="" textlink="">
      <xdr:nvSpPr>
        <xdr:cNvPr id="344"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45"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46"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139417</xdr:rowOff>
    </xdr:from>
    <xdr:ext cx="469744" cy="259045"/>
    <xdr:sp macro="" textlink="">
      <xdr:nvSpPr>
        <xdr:cNvPr id="347" name="n_4aveValue【公営住宅】&#10;一人当たり面積"/>
        <xdr:cNvSpPr txBox="1"/>
      </xdr:nvSpPr>
      <xdr:spPr>
        <a:xfrm>
          <a:off x="6737427" y="147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130390</xdr:rowOff>
    </xdr:from>
    <xdr:ext cx="469744" cy="259045"/>
    <xdr:sp macro="" textlink="">
      <xdr:nvSpPr>
        <xdr:cNvPr id="348" name="n_1mainValue【公営住宅】&#10;一人当たり面積"/>
        <xdr:cNvSpPr txBox="1"/>
      </xdr:nvSpPr>
      <xdr:spPr>
        <a:xfrm>
          <a:off x="9391727" y="1418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160337</xdr:rowOff>
    </xdr:from>
    <xdr:ext cx="469744" cy="259045"/>
    <xdr:sp macro="" textlink="">
      <xdr:nvSpPr>
        <xdr:cNvPr id="349" name="n_2mainValue【公営住宅】&#10;一人当たり面積"/>
        <xdr:cNvSpPr txBox="1"/>
      </xdr:nvSpPr>
      <xdr:spPr>
        <a:xfrm>
          <a:off x="8515427" y="142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151970</xdr:rowOff>
    </xdr:from>
    <xdr:ext cx="469744" cy="259045"/>
    <xdr:sp macro="" textlink="">
      <xdr:nvSpPr>
        <xdr:cNvPr id="350" name="n_4mainValue【公営住宅】&#10;一人当たり面積"/>
        <xdr:cNvSpPr txBox="1"/>
      </xdr:nvSpPr>
      <xdr:spPr>
        <a:xfrm>
          <a:off x="6737427" y="1438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9" name="テキスト ボックス 3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9" name="テキスト ボックス 3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2" name="直線コネクタ 391"/>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4" name="直線コネクタ 3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95"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6" name="直線コネクタ 395"/>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97"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98" name="フローチャート: 判断 397"/>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9" name="フローチャート: 判断 398"/>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0" name="フローチャート: 判断 399"/>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1" name="フローチャート: 判断 400"/>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02" name="フローチャート: 判断 401"/>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08" name="楕円 407"/>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409" name="【認定こども園・幼稚園・保育所】&#10;有形固定資産減価償却率該当値テキスト"/>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102144</xdr:rowOff>
    </xdr:from>
    <xdr:to>
      <xdr:col>81</xdr:col>
      <xdr:colOff>101600</xdr:colOff>
      <xdr:row>38</xdr:row>
      <xdr:rowOff>32294</xdr:rowOff>
    </xdr:to>
    <xdr:sp macro="" textlink="">
      <xdr:nvSpPr>
        <xdr:cNvPr id="410" name="楕円 409"/>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39</xdr:row>
      <xdr:rowOff>45176</xdr:rowOff>
    </xdr:to>
    <xdr:cxnSp macro="">
      <xdr:nvCxnSpPr>
        <xdr:cNvPr id="411" name="直線コネクタ 410"/>
        <xdr:cNvCxnSpPr/>
      </xdr:nvCxnSpPr>
      <xdr:spPr>
        <a:xfrm>
          <a:off x="15481300" y="6496594"/>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412" name="楕円 411"/>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152944</xdr:rowOff>
    </xdr:to>
    <xdr:cxnSp macro="">
      <xdr:nvCxnSpPr>
        <xdr:cNvPr id="413" name="直線コネクタ 412"/>
        <xdr:cNvCxnSpPr/>
      </xdr:nvCxnSpPr>
      <xdr:spPr>
        <a:xfrm>
          <a:off x="14592300" y="64737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41728</xdr:rowOff>
    </xdr:from>
    <xdr:to>
      <xdr:col>67</xdr:col>
      <xdr:colOff>101600</xdr:colOff>
      <xdr:row>38</xdr:row>
      <xdr:rowOff>143328</xdr:rowOff>
    </xdr:to>
    <xdr:sp macro="" textlink="">
      <xdr:nvSpPr>
        <xdr:cNvPr id="414" name="楕円 413"/>
        <xdr:cNvSpPr/>
      </xdr:nvSpPr>
      <xdr:spPr>
        <a:xfrm>
          <a:off x="12763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415"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16"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17"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1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23421</xdr:rowOff>
    </xdr:from>
    <xdr:ext cx="405111" cy="259045"/>
    <xdr:sp macro="" textlink="">
      <xdr:nvSpPr>
        <xdr:cNvPr id="419" name="n_1mainValue【認定こども園・幼稚園・保育所】&#10;有形固定資産減価償却率"/>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420" name="n_2mainValue【認定こども園・幼稚園・保育所】&#10;有形固定資産減価償却率"/>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134455</xdr:rowOff>
    </xdr:from>
    <xdr:ext cx="405111" cy="259045"/>
    <xdr:sp macro="" textlink="">
      <xdr:nvSpPr>
        <xdr:cNvPr id="421" name="n_4mainValue【認定こども園・幼稚園・保育所】&#10;有形固定資産減価償却率"/>
        <xdr:cNvSpPr txBox="1"/>
      </xdr:nvSpPr>
      <xdr:spPr>
        <a:xfrm>
          <a:off x="12611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3" name="テキスト ボックス 4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5" name="テキスト ボックス 4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7" name="テキスト ボックス 4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9" name="テキスト ボックス 4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1" name="テキスト ボックス 4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3" name="テキスト ボックス 4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47" name="直線コネクタ 446"/>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48"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49" name="直線コネクタ 448"/>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0"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1" name="直線コネクタ 450"/>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2"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53" name="フローチャート: 判断 452"/>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54" name="フローチャート: 判断 453"/>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55" name="フローチャート: 判断 454"/>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56" name="フローチャート: 判断 455"/>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3628</xdr:rowOff>
    </xdr:from>
    <xdr:to>
      <xdr:col>98</xdr:col>
      <xdr:colOff>38100</xdr:colOff>
      <xdr:row>40</xdr:row>
      <xdr:rowOff>105228</xdr:rowOff>
    </xdr:to>
    <xdr:sp macro="" textlink="">
      <xdr:nvSpPr>
        <xdr:cNvPr id="457" name="フローチャート: 判断 456"/>
        <xdr:cNvSpPr/>
      </xdr:nvSpPr>
      <xdr:spPr>
        <a:xfrm>
          <a:off x="18605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63" name="楕円 462"/>
        <xdr:cNvSpPr/>
      </xdr:nvSpPr>
      <xdr:spPr>
        <a:xfrm>
          <a:off x="22110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88192</xdr:rowOff>
    </xdr:from>
    <xdr:ext cx="469744" cy="259045"/>
    <xdr:sp macro="" textlink="">
      <xdr:nvSpPr>
        <xdr:cNvPr id="464" name="【認定こども園・幼稚園・保育所】&#10;一人当たり面積該当値テキスト"/>
        <xdr:cNvSpPr txBox="1"/>
      </xdr:nvSpPr>
      <xdr:spPr>
        <a:xfrm>
          <a:off x="221996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110853</xdr:rowOff>
    </xdr:from>
    <xdr:to>
      <xdr:col>112</xdr:col>
      <xdr:colOff>38100</xdr:colOff>
      <xdr:row>40</xdr:row>
      <xdr:rowOff>41003</xdr:rowOff>
    </xdr:to>
    <xdr:sp macro="" textlink="">
      <xdr:nvSpPr>
        <xdr:cNvPr id="465" name="楕円 464"/>
        <xdr:cNvSpPr/>
      </xdr:nvSpPr>
      <xdr:spPr>
        <a:xfrm>
          <a:off x="21272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160565</xdr:rowOff>
    </xdr:from>
    <xdr:to>
      <xdr:col>116</xdr:col>
      <xdr:colOff>63500</xdr:colOff>
      <xdr:row>39</xdr:row>
      <xdr:rowOff>161653</xdr:rowOff>
    </xdr:to>
    <xdr:cxnSp macro="">
      <xdr:nvCxnSpPr>
        <xdr:cNvPr id="466" name="直線コネクタ 465"/>
        <xdr:cNvCxnSpPr/>
      </xdr:nvCxnSpPr>
      <xdr:spPr>
        <a:xfrm flipV="1">
          <a:off x="21323300" y="684711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117384</xdr:rowOff>
    </xdr:from>
    <xdr:to>
      <xdr:col>107</xdr:col>
      <xdr:colOff>101600</xdr:colOff>
      <xdr:row>40</xdr:row>
      <xdr:rowOff>47534</xdr:rowOff>
    </xdr:to>
    <xdr:sp macro="" textlink="">
      <xdr:nvSpPr>
        <xdr:cNvPr id="467" name="楕円 466"/>
        <xdr:cNvSpPr/>
      </xdr:nvSpPr>
      <xdr:spPr>
        <a:xfrm>
          <a:off x="20383500" y="68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161653</xdr:rowOff>
    </xdr:from>
    <xdr:to>
      <xdr:col>111</xdr:col>
      <xdr:colOff>177800</xdr:colOff>
      <xdr:row>39</xdr:row>
      <xdr:rowOff>168184</xdr:rowOff>
    </xdr:to>
    <xdr:cxnSp macro="">
      <xdr:nvCxnSpPr>
        <xdr:cNvPr id="468" name="直線コネクタ 467"/>
        <xdr:cNvCxnSpPr/>
      </xdr:nvCxnSpPr>
      <xdr:spPr>
        <a:xfrm flipV="1">
          <a:off x="20434300" y="68482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126093</xdr:rowOff>
    </xdr:from>
    <xdr:to>
      <xdr:col>98</xdr:col>
      <xdr:colOff>38100</xdr:colOff>
      <xdr:row>40</xdr:row>
      <xdr:rowOff>56243</xdr:rowOff>
    </xdr:to>
    <xdr:sp macro="" textlink="">
      <xdr:nvSpPr>
        <xdr:cNvPr id="469" name="楕円 468"/>
        <xdr:cNvSpPr/>
      </xdr:nvSpPr>
      <xdr:spPr>
        <a:xfrm>
          <a:off x="18605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48821</xdr:rowOff>
    </xdr:from>
    <xdr:ext cx="469744" cy="259045"/>
    <xdr:sp macro="" textlink="">
      <xdr:nvSpPr>
        <xdr:cNvPr id="470"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1"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72"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96355</xdr:rowOff>
    </xdr:from>
    <xdr:ext cx="469744" cy="259045"/>
    <xdr:sp macro="" textlink="">
      <xdr:nvSpPr>
        <xdr:cNvPr id="473" name="n_4aveValue【認定こども園・幼稚園・保育所】&#10;一人当たり面積"/>
        <xdr:cNvSpPr txBox="1"/>
      </xdr:nvSpPr>
      <xdr:spPr>
        <a:xfrm>
          <a:off x="18421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32130</xdr:rowOff>
    </xdr:from>
    <xdr:ext cx="469744" cy="259045"/>
    <xdr:sp macro="" textlink="">
      <xdr:nvSpPr>
        <xdr:cNvPr id="474" name="n_1main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38661</xdr:rowOff>
    </xdr:from>
    <xdr:ext cx="469744" cy="259045"/>
    <xdr:sp macro="" textlink="">
      <xdr:nvSpPr>
        <xdr:cNvPr id="475" name="n_2mainValue【認定こども園・幼稚園・保育所】&#10;一人当たり面積"/>
        <xdr:cNvSpPr txBox="1"/>
      </xdr:nvSpPr>
      <xdr:spPr>
        <a:xfrm>
          <a:off x="20199427" y="689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72770</xdr:rowOff>
    </xdr:from>
    <xdr:ext cx="469744" cy="259045"/>
    <xdr:sp macro="" textlink="">
      <xdr:nvSpPr>
        <xdr:cNvPr id="476" name="n_4mainValue【認定こども園・幼稚園・保育所】&#10;一人当たり面積"/>
        <xdr:cNvSpPr txBox="1"/>
      </xdr:nvSpPr>
      <xdr:spPr>
        <a:xfrm>
          <a:off x="18421427"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1" name="直線コネクタ 500"/>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02"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03" name="直線コネクタ 502"/>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04"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05" name="直線コネクタ 504"/>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06"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07" name="フローチャート: 判断 506"/>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9" name="フローチャート: 判断 508"/>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0" name="フローチャート: 判断 509"/>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1" name="フローチャート: 判断 51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7" name="楕円 516"/>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18" name="【学校施設】&#10;有形固定資産減価償却率該当値テキスト"/>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519" name="楕円 518"/>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60</xdr:row>
      <xdr:rowOff>72390</xdr:rowOff>
    </xdr:to>
    <xdr:cxnSp macro="">
      <xdr:nvCxnSpPr>
        <xdr:cNvPr id="520" name="直線コネクタ 519"/>
        <xdr:cNvCxnSpPr/>
      </xdr:nvCxnSpPr>
      <xdr:spPr>
        <a:xfrm>
          <a:off x="15481300" y="1023556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521" name="楕円 520"/>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74295</xdr:rowOff>
    </xdr:from>
    <xdr:to>
      <xdr:col>81</xdr:col>
      <xdr:colOff>50800</xdr:colOff>
      <xdr:row>59</xdr:row>
      <xdr:rowOff>120015</xdr:rowOff>
    </xdr:to>
    <xdr:cxnSp macro="">
      <xdr:nvCxnSpPr>
        <xdr:cNvPr id="522" name="直線コネクタ 521"/>
        <xdr:cNvCxnSpPr/>
      </xdr:nvCxnSpPr>
      <xdr:spPr>
        <a:xfrm>
          <a:off x="14592300" y="10189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59690</xdr:rowOff>
    </xdr:from>
    <xdr:to>
      <xdr:col>67</xdr:col>
      <xdr:colOff>101600</xdr:colOff>
      <xdr:row>58</xdr:row>
      <xdr:rowOff>161290</xdr:rowOff>
    </xdr:to>
    <xdr:sp macro="" textlink="">
      <xdr:nvSpPr>
        <xdr:cNvPr id="523" name="楕円 522"/>
        <xdr:cNvSpPr/>
      </xdr:nvSpPr>
      <xdr:spPr>
        <a:xfrm>
          <a:off x="12763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49547</xdr:rowOff>
    </xdr:from>
    <xdr:ext cx="405111" cy="259045"/>
    <xdr:sp macro="" textlink="">
      <xdr:nvSpPr>
        <xdr:cNvPr id="524"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25"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26"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2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15892</xdr:rowOff>
    </xdr:from>
    <xdr:ext cx="405111" cy="259045"/>
    <xdr:sp macro="" textlink="">
      <xdr:nvSpPr>
        <xdr:cNvPr id="528" name="n_1mainValue【学校施設】&#10;有形固定資産減価償却率"/>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529" name="n_2mainValue【学校施設】&#10;有形固定資産減価償却率"/>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6367</xdr:rowOff>
    </xdr:from>
    <xdr:ext cx="405111" cy="259045"/>
    <xdr:sp macro="" textlink="">
      <xdr:nvSpPr>
        <xdr:cNvPr id="530" name="n_4mainValue【学校施設】&#10;有形固定資産減価償却率"/>
        <xdr:cNvSpPr txBox="1"/>
      </xdr:nvSpPr>
      <xdr:spPr>
        <a:xfrm>
          <a:off x="12611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1" name="直線コネクタ 5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2" name="テキスト ボックス 5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3" name="直線コネクタ 5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4" name="テキスト ボックス 5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5" name="直線コネクタ 5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6" name="テキスト ボックス 54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7" name="直線コネクタ 5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8" name="テキスト ボックス 54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9" name="直線コネクタ 5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0" name="テキスト ボックス 54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54" name="直線コネクタ 553"/>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55"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56" name="直線コネクタ 555"/>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57"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58" name="直線コネクタ 557"/>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59"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0" name="フローチャート: 判断 559"/>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61" name="フローチャート: 判断 560"/>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62" name="フローチャート: 判断 561"/>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63" name="フローチャート: 判断 562"/>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30276</xdr:rowOff>
    </xdr:from>
    <xdr:to>
      <xdr:col>98</xdr:col>
      <xdr:colOff>38100</xdr:colOff>
      <xdr:row>62</xdr:row>
      <xdr:rowOff>131876</xdr:rowOff>
    </xdr:to>
    <xdr:sp macro="" textlink="">
      <xdr:nvSpPr>
        <xdr:cNvPr id="564" name="フローチャート: 判断 563"/>
        <xdr:cNvSpPr/>
      </xdr:nvSpPr>
      <xdr:spPr>
        <a:xfrm>
          <a:off x="18605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136576</xdr:rowOff>
    </xdr:from>
    <xdr:to>
      <xdr:col>116</xdr:col>
      <xdr:colOff>114300</xdr:colOff>
      <xdr:row>60</xdr:row>
      <xdr:rowOff>66726</xdr:rowOff>
    </xdr:to>
    <xdr:sp macro="" textlink="">
      <xdr:nvSpPr>
        <xdr:cNvPr id="570" name="楕円 569"/>
        <xdr:cNvSpPr/>
      </xdr:nvSpPr>
      <xdr:spPr>
        <a:xfrm>
          <a:off x="22110700" y="102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159453</xdr:rowOff>
    </xdr:from>
    <xdr:ext cx="469744" cy="259045"/>
    <xdr:sp macro="" textlink="">
      <xdr:nvSpPr>
        <xdr:cNvPr id="571" name="【学校施設】&#10;一人当たり面積該当値テキスト"/>
        <xdr:cNvSpPr txBox="1"/>
      </xdr:nvSpPr>
      <xdr:spPr>
        <a:xfrm>
          <a:off x="22199600"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41173</xdr:rowOff>
    </xdr:from>
    <xdr:to>
      <xdr:col>112</xdr:col>
      <xdr:colOff>38100</xdr:colOff>
      <xdr:row>60</xdr:row>
      <xdr:rowOff>142773</xdr:rowOff>
    </xdr:to>
    <xdr:sp macro="" textlink="">
      <xdr:nvSpPr>
        <xdr:cNvPr id="572" name="楕円 571"/>
        <xdr:cNvSpPr/>
      </xdr:nvSpPr>
      <xdr:spPr>
        <a:xfrm>
          <a:off x="21272500" y="103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15926</xdr:rowOff>
    </xdr:from>
    <xdr:to>
      <xdr:col>116</xdr:col>
      <xdr:colOff>63500</xdr:colOff>
      <xdr:row>60</xdr:row>
      <xdr:rowOff>91973</xdr:rowOff>
    </xdr:to>
    <xdr:cxnSp macro="">
      <xdr:nvCxnSpPr>
        <xdr:cNvPr id="573" name="直線コネクタ 572"/>
        <xdr:cNvCxnSpPr/>
      </xdr:nvCxnSpPr>
      <xdr:spPr>
        <a:xfrm flipV="1">
          <a:off x="21323300" y="10302926"/>
          <a:ext cx="838200" cy="7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121793</xdr:rowOff>
    </xdr:from>
    <xdr:to>
      <xdr:col>107</xdr:col>
      <xdr:colOff>101600</xdr:colOff>
      <xdr:row>55</xdr:row>
      <xdr:rowOff>51943</xdr:rowOff>
    </xdr:to>
    <xdr:sp macro="" textlink="">
      <xdr:nvSpPr>
        <xdr:cNvPr id="574" name="楕円 573"/>
        <xdr:cNvSpPr/>
      </xdr:nvSpPr>
      <xdr:spPr>
        <a:xfrm>
          <a:off x="20383500" y="93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xdr:rowOff>
    </xdr:from>
    <xdr:to>
      <xdr:col>111</xdr:col>
      <xdr:colOff>177800</xdr:colOff>
      <xdr:row>60</xdr:row>
      <xdr:rowOff>91973</xdr:rowOff>
    </xdr:to>
    <xdr:cxnSp macro="">
      <xdr:nvCxnSpPr>
        <xdr:cNvPr id="575" name="直線コネクタ 574"/>
        <xdr:cNvCxnSpPr/>
      </xdr:nvCxnSpPr>
      <xdr:spPr>
        <a:xfrm>
          <a:off x="20434300" y="9430893"/>
          <a:ext cx="889000" cy="9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8789</xdr:rowOff>
    </xdr:from>
    <xdr:to>
      <xdr:col>98</xdr:col>
      <xdr:colOff>38100</xdr:colOff>
      <xdr:row>61</xdr:row>
      <xdr:rowOff>110389</xdr:rowOff>
    </xdr:to>
    <xdr:sp macro="" textlink="">
      <xdr:nvSpPr>
        <xdr:cNvPr id="576" name="楕円 575"/>
        <xdr:cNvSpPr/>
      </xdr:nvSpPr>
      <xdr:spPr>
        <a:xfrm>
          <a:off x="18605500" y="104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163466</xdr:rowOff>
    </xdr:from>
    <xdr:ext cx="469744" cy="259045"/>
    <xdr:sp macro="" textlink="">
      <xdr:nvSpPr>
        <xdr:cNvPr id="577"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78"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79"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123003</xdr:rowOff>
    </xdr:from>
    <xdr:ext cx="469744" cy="259045"/>
    <xdr:sp macro="" textlink="">
      <xdr:nvSpPr>
        <xdr:cNvPr id="580" name="n_4aveValue【学校施設】&#10;一人当たり面積"/>
        <xdr:cNvSpPr txBox="1"/>
      </xdr:nvSpPr>
      <xdr:spPr>
        <a:xfrm>
          <a:off x="18421427" y="107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159300</xdr:rowOff>
    </xdr:from>
    <xdr:ext cx="469744" cy="259045"/>
    <xdr:sp macro="" textlink="">
      <xdr:nvSpPr>
        <xdr:cNvPr id="581" name="n_1mainValue【学校施設】&#10;一人当たり面積"/>
        <xdr:cNvSpPr txBox="1"/>
      </xdr:nvSpPr>
      <xdr:spPr>
        <a:xfrm>
          <a:off x="21075727" y="1010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53</xdr:row>
      <xdr:rowOff>68470</xdr:rowOff>
    </xdr:from>
    <xdr:ext cx="534377" cy="259045"/>
    <xdr:sp macro="" textlink="">
      <xdr:nvSpPr>
        <xdr:cNvPr id="582" name="n_2mainValue【学校施設】&#10;一人当たり面積"/>
        <xdr:cNvSpPr txBox="1"/>
      </xdr:nvSpPr>
      <xdr:spPr>
        <a:xfrm>
          <a:off x="20167111" y="91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126916</xdr:rowOff>
    </xdr:from>
    <xdr:ext cx="469744" cy="259045"/>
    <xdr:sp macro="" textlink="">
      <xdr:nvSpPr>
        <xdr:cNvPr id="583" name="n_4mainValue【学校施設】&#10;一人当たり面積"/>
        <xdr:cNvSpPr txBox="1"/>
      </xdr:nvSpPr>
      <xdr:spPr>
        <a:xfrm>
          <a:off x="18421427" y="102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2" name="テキスト ボックス 61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0" name="テキスト ボックス 6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2" name="テキスト ボックス 62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24" name="直線コネクタ 62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6" name="直線コネクタ 6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2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28" name="直線コネクタ 62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629" name="【公民館】&#10;有形固定資産減価償却率平均値テキスト"/>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30" name="フローチャート: 判断 62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31" name="フローチャート: 判断 63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32" name="フローチャート: 判断 63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33" name="フローチャート: 判断 63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34" name="フローチャート: 判断 633"/>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640" name="楕円 639"/>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652</xdr:rowOff>
    </xdr:from>
    <xdr:ext cx="405111" cy="259045"/>
    <xdr:sp macro="" textlink="">
      <xdr:nvSpPr>
        <xdr:cNvPr id="641" name="【公民館】&#10;有形固定資産減価償却率該当値テキスト"/>
        <xdr:cNvSpPr txBox="1"/>
      </xdr:nvSpPr>
      <xdr:spPr>
        <a:xfrm>
          <a:off x="16357600"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73025</xdr:rowOff>
    </xdr:from>
    <xdr:to>
      <xdr:col>81</xdr:col>
      <xdr:colOff>101600</xdr:colOff>
      <xdr:row>101</xdr:row>
      <xdr:rowOff>3175</xdr:rowOff>
    </xdr:to>
    <xdr:sp macro="" textlink="">
      <xdr:nvSpPr>
        <xdr:cNvPr id="642" name="楕円 641"/>
        <xdr:cNvSpPr/>
      </xdr:nvSpPr>
      <xdr:spPr>
        <a:xfrm>
          <a:off x="15430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123825</xdr:rowOff>
    </xdr:from>
    <xdr:to>
      <xdr:col>85</xdr:col>
      <xdr:colOff>127000</xdr:colOff>
      <xdr:row>101</xdr:row>
      <xdr:rowOff>28575</xdr:rowOff>
    </xdr:to>
    <xdr:cxnSp macro="">
      <xdr:nvCxnSpPr>
        <xdr:cNvPr id="643" name="直線コネクタ 642"/>
        <xdr:cNvCxnSpPr/>
      </xdr:nvCxnSpPr>
      <xdr:spPr>
        <a:xfrm>
          <a:off x="15481300" y="172688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6350</xdr:rowOff>
    </xdr:from>
    <xdr:to>
      <xdr:col>76</xdr:col>
      <xdr:colOff>165100</xdr:colOff>
      <xdr:row>100</xdr:row>
      <xdr:rowOff>107950</xdr:rowOff>
    </xdr:to>
    <xdr:sp macro="" textlink="">
      <xdr:nvSpPr>
        <xdr:cNvPr id="644" name="楕円 643"/>
        <xdr:cNvSpPr/>
      </xdr:nvSpPr>
      <xdr:spPr>
        <a:xfrm>
          <a:off x="14541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57150</xdr:rowOff>
    </xdr:from>
    <xdr:to>
      <xdr:col>81</xdr:col>
      <xdr:colOff>50800</xdr:colOff>
      <xdr:row>100</xdr:row>
      <xdr:rowOff>123825</xdr:rowOff>
    </xdr:to>
    <xdr:cxnSp macro="">
      <xdr:nvCxnSpPr>
        <xdr:cNvPr id="645" name="直線コネクタ 644"/>
        <xdr:cNvCxnSpPr/>
      </xdr:nvCxnSpPr>
      <xdr:spPr>
        <a:xfrm>
          <a:off x="14592300" y="17202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646" name="楕円 645"/>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154322</xdr:rowOff>
    </xdr:from>
    <xdr:ext cx="405111" cy="259045"/>
    <xdr:sp macro="" textlink="">
      <xdr:nvSpPr>
        <xdr:cNvPr id="647" name="n_1aveValue【公民館】&#10;有形固定資産減価償却率"/>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648" name="n_2aveValue【公民館】&#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49"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50" name="n_4ave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19702</xdr:rowOff>
    </xdr:from>
    <xdr:ext cx="405111" cy="259045"/>
    <xdr:sp macro="" textlink="">
      <xdr:nvSpPr>
        <xdr:cNvPr id="651" name="n_1mainValue【公民館】&#10;有形固定資産減価償却率"/>
        <xdr:cNvSpPr txBox="1"/>
      </xdr:nvSpPr>
      <xdr:spPr>
        <a:xfrm>
          <a:off x="152660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124477</xdr:rowOff>
    </xdr:from>
    <xdr:ext cx="405111" cy="259045"/>
    <xdr:sp macro="" textlink="">
      <xdr:nvSpPr>
        <xdr:cNvPr id="652" name="n_2mainValue【公民館】&#10;有形固定資産減価償却率"/>
        <xdr:cNvSpPr txBox="1"/>
      </xdr:nvSpPr>
      <xdr:spPr>
        <a:xfrm>
          <a:off x="14389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653" name="n_4main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5" name="テキスト ボックス 67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77" name="直線コネクタ 676"/>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78"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79" name="直線コネクタ 678"/>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80"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81" name="直線コネクタ 680"/>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82"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83" name="フローチャート: 判断 682"/>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84" name="フローチャート: 判断 683"/>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85" name="フローチャート: 判断 684"/>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86" name="フローチャート: 判断 685"/>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111125</xdr:rowOff>
    </xdr:from>
    <xdr:to>
      <xdr:col>98</xdr:col>
      <xdr:colOff>38100</xdr:colOff>
      <xdr:row>108</xdr:row>
      <xdr:rowOff>41275</xdr:rowOff>
    </xdr:to>
    <xdr:sp macro="" textlink="">
      <xdr:nvSpPr>
        <xdr:cNvPr id="687" name="フローチャート: 判断 686"/>
        <xdr:cNvSpPr/>
      </xdr:nvSpPr>
      <xdr:spPr>
        <a:xfrm>
          <a:off x="186055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37782</xdr:rowOff>
    </xdr:from>
    <xdr:to>
      <xdr:col>116</xdr:col>
      <xdr:colOff>114300</xdr:colOff>
      <xdr:row>101</xdr:row>
      <xdr:rowOff>139382</xdr:rowOff>
    </xdr:to>
    <xdr:sp macro="" textlink="">
      <xdr:nvSpPr>
        <xdr:cNvPr id="693" name="楕円 692"/>
        <xdr:cNvSpPr/>
      </xdr:nvSpPr>
      <xdr:spPr>
        <a:xfrm>
          <a:off x="22110700" y="17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162259</xdr:rowOff>
    </xdr:from>
    <xdr:ext cx="469744" cy="259045"/>
    <xdr:sp macro="" textlink="">
      <xdr:nvSpPr>
        <xdr:cNvPr id="694" name="【公民館】&#10;一人当たり面積該当値テキスト"/>
        <xdr:cNvSpPr txBox="1"/>
      </xdr:nvSpPr>
      <xdr:spPr>
        <a:xfrm>
          <a:off x="22199600" y="1730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58738</xdr:rowOff>
    </xdr:from>
    <xdr:to>
      <xdr:col>112</xdr:col>
      <xdr:colOff>38100</xdr:colOff>
      <xdr:row>103</xdr:row>
      <xdr:rowOff>160338</xdr:rowOff>
    </xdr:to>
    <xdr:sp macro="" textlink="">
      <xdr:nvSpPr>
        <xdr:cNvPr id="695" name="楕円 694"/>
        <xdr:cNvSpPr/>
      </xdr:nvSpPr>
      <xdr:spPr>
        <a:xfrm>
          <a:off x="21272500" y="17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88582</xdr:rowOff>
    </xdr:from>
    <xdr:to>
      <xdr:col>116</xdr:col>
      <xdr:colOff>63500</xdr:colOff>
      <xdr:row>103</xdr:row>
      <xdr:rowOff>109538</xdr:rowOff>
    </xdr:to>
    <xdr:cxnSp macro="">
      <xdr:nvCxnSpPr>
        <xdr:cNvPr id="696" name="直線コネクタ 695"/>
        <xdr:cNvCxnSpPr/>
      </xdr:nvCxnSpPr>
      <xdr:spPr>
        <a:xfrm flipV="1">
          <a:off x="21323300" y="17405032"/>
          <a:ext cx="838200" cy="3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71120</xdr:rowOff>
    </xdr:from>
    <xdr:to>
      <xdr:col>107</xdr:col>
      <xdr:colOff>101600</xdr:colOff>
      <xdr:row>104</xdr:row>
      <xdr:rowOff>1270</xdr:rowOff>
    </xdr:to>
    <xdr:sp macro="" textlink="">
      <xdr:nvSpPr>
        <xdr:cNvPr id="697" name="楕円 696"/>
        <xdr:cNvSpPr/>
      </xdr:nvSpPr>
      <xdr:spPr>
        <a:xfrm>
          <a:off x="2038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109538</xdr:rowOff>
    </xdr:from>
    <xdr:to>
      <xdr:col>111</xdr:col>
      <xdr:colOff>177800</xdr:colOff>
      <xdr:row>103</xdr:row>
      <xdr:rowOff>121920</xdr:rowOff>
    </xdr:to>
    <xdr:cxnSp macro="">
      <xdr:nvCxnSpPr>
        <xdr:cNvPr id="698" name="直線コネクタ 697"/>
        <xdr:cNvCxnSpPr/>
      </xdr:nvCxnSpPr>
      <xdr:spPr>
        <a:xfrm flipV="1">
          <a:off x="20434300" y="1776888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120459</xdr:rowOff>
    </xdr:from>
    <xdr:to>
      <xdr:col>98</xdr:col>
      <xdr:colOff>38100</xdr:colOff>
      <xdr:row>106</xdr:row>
      <xdr:rowOff>50609</xdr:rowOff>
    </xdr:to>
    <xdr:sp macro="" textlink="">
      <xdr:nvSpPr>
        <xdr:cNvPr id="699" name="楕円 698"/>
        <xdr:cNvSpPr/>
      </xdr:nvSpPr>
      <xdr:spPr>
        <a:xfrm>
          <a:off x="18605500" y="181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17163</xdr:rowOff>
    </xdr:from>
    <xdr:ext cx="469744" cy="259045"/>
    <xdr:sp macro="" textlink="">
      <xdr:nvSpPr>
        <xdr:cNvPr id="700"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01"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02"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32402</xdr:rowOff>
    </xdr:from>
    <xdr:ext cx="469744" cy="259045"/>
    <xdr:sp macro="" textlink="">
      <xdr:nvSpPr>
        <xdr:cNvPr id="703" name="n_4aveValue【公民館】&#10;一人当たり面積"/>
        <xdr:cNvSpPr txBox="1"/>
      </xdr:nvSpPr>
      <xdr:spPr>
        <a:xfrm>
          <a:off x="18421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5415</xdr:rowOff>
    </xdr:from>
    <xdr:ext cx="469744" cy="259045"/>
    <xdr:sp macro="" textlink="">
      <xdr:nvSpPr>
        <xdr:cNvPr id="704" name="n_1mainValue【公民館】&#10;一人当たり面積"/>
        <xdr:cNvSpPr txBox="1"/>
      </xdr:nvSpPr>
      <xdr:spPr>
        <a:xfrm>
          <a:off x="21075727" y="174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17797</xdr:rowOff>
    </xdr:from>
    <xdr:ext cx="469744" cy="259045"/>
    <xdr:sp macro="" textlink="">
      <xdr:nvSpPr>
        <xdr:cNvPr id="705" name="n_2mainValue【公民館】&#10;一人当たり面積"/>
        <xdr:cNvSpPr txBox="1"/>
      </xdr:nvSpPr>
      <xdr:spPr>
        <a:xfrm>
          <a:off x="20199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67136</xdr:rowOff>
    </xdr:from>
    <xdr:ext cx="469744" cy="259045"/>
    <xdr:sp macro="" textlink="">
      <xdr:nvSpPr>
        <xdr:cNvPr id="706" name="n_4mainValue【公民館】&#10;一人当たり面積"/>
        <xdr:cNvSpPr txBox="1"/>
      </xdr:nvSpPr>
      <xdr:spPr>
        <a:xfrm>
          <a:off x="18421427" y="1789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昨年度に引き続き</a:t>
          </a:r>
          <a:r>
            <a:rPr kumimoji="1" lang="ja-JP" altLang="ja-JP" sz="1100">
              <a:solidFill>
                <a:schemeClr val="dk1"/>
              </a:solidFill>
              <a:effectLst/>
              <a:latin typeface="+mn-lt"/>
              <a:ea typeface="+mn-ea"/>
              <a:cs typeface="+mn-cs"/>
            </a:rPr>
            <a:t>公営住宅についても類似団体に比べ高い数値となっているがこれは移住者受入れのため毎年住宅を整備している事、また、空き家の寄附などがあり住宅として使用していることなどが主な要因となっている。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公民館（各地区集会所施設）は平成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年度の改修の際コワーキングスペースやファブラボ等を整備したことにより村内外利用者の利用が増えている事から適正な規模となって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有形固定資産減価償却率については公民館</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年度に改修を実施したためが類似団体に比べ</a:t>
          </a:r>
          <a:r>
            <a:rPr kumimoji="1" lang="ja-JP" altLang="en-US" sz="1100">
              <a:solidFill>
                <a:schemeClr val="dk1"/>
              </a:solidFill>
              <a:effectLst/>
              <a:latin typeface="+mn-lt"/>
              <a:ea typeface="+mn-ea"/>
              <a:cs typeface="+mn-cs"/>
            </a:rPr>
            <a:t>低いので適正に管理されていると考える。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xdr:rowOff>
    </xdr:from>
    <xdr:to>
      <xdr:col>6</xdr:col>
      <xdr:colOff>38100</xdr:colOff>
      <xdr:row>60</xdr:row>
      <xdr:rowOff>102235</xdr:rowOff>
    </xdr:to>
    <xdr:sp macro="" textlink="">
      <xdr:nvSpPr>
        <xdr:cNvPr id="83" name="フローチャート: 判断 82"/>
        <xdr:cNvSpPr/>
      </xdr:nvSpPr>
      <xdr:spPr>
        <a:xfrm>
          <a:off x="1079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89" name="楕円 88"/>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90" name="【体育館・プー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91" name="楕円 90"/>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41910</xdr:rowOff>
    </xdr:to>
    <xdr:cxnSp macro="">
      <xdr:nvCxnSpPr>
        <xdr:cNvPr id="92" name="直線コネクタ 91"/>
        <xdr:cNvCxnSpPr/>
      </xdr:nvCxnSpPr>
      <xdr:spPr>
        <a:xfrm>
          <a:off x="3797300" y="99098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93" name="楕円 92"/>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137160</xdr:rowOff>
    </xdr:to>
    <xdr:cxnSp macro="">
      <xdr:nvCxnSpPr>
        <xdr:cNvPr id="94" name="直線コネクタ 93"/>
        <xdr:cNvCxnSpPr/>
      </xdr:nvCxnSpPr>
      <xdr:spPr>
        <a:xfrm>
          <a:off x="2908300" y="9833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31115</xdr:rowOff>
    </xdr:from>
    <xdr:to>
      <xdr:col>6</xdr:col>
      <xdr:colOff>38100</xdr:colOff>
      <xdr:row>56</xdr:row>
      <xdr:rowOff>132715</xdr:rowOff>
    </xdr:to>
    <xdr:sp macro="" textlink="">
      <xdr:nvSpPr>
        <xdr:cNvPr id="95" name="楕円 94"/>
        <xdr:cNvSpPr/>
      </xdr:nvSpPr>
      <xdr:spPr>
        <a:xfrm>
          <a:off x="1079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121937</xdr:rowOff>
    </xdr:from>
    <xdr:ext cx="405111" cy="259045"/>
    <xdr:sp macro="" textlink="">
      <xdr:nvSpPr>
        <xdr:cNvPr id="96"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7"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8"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99" name="n_4aveValue【体育館・プール】&#10;有形固定資産減価償却率"/>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100"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101" name="n_2mainValue【体育館・プール】&#10;有形固定資産減価償却率"/>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149242</xdr:rowOff>
    </xdr:from>
    <xdr:ext cx="405111" cy="259045"/>
    <xdr:sp macro="" textlink="">
      <xdr:nvSpPr>
        <xdr:cNvPr id="102" name="n_4mainValue【体育館・プール】&#10;有形固定資産減価償却率"/>
        <xdr:cNvSpPr txBox="1"/>
      </xdr:nvSpPr>
      <xdr:spPr>
        <a:xfrm>
          <a:off x="9277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3" name="直線コネクタ 1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4" name="テキスト ボックス 1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5" name="直線コネクタ 1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6" name="テキスト ボックス 1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7" name="直線コネクタ 1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8" name="テキスト ボックス 1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9" name="直線コネクタ 1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0" name="テキスト ボックス 1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1" name="直線コネクタ 1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2" name="テキスト ボックス 1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3" name="直線コネクタ 1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4" name="テキスト ボックス 1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8" name="直線コネクタ 127"/>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9"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0" name="直線コネクタ 129"/>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1"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2" name="直線コネクタ 131"/>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3"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4" name="フローチャート: 判断 133"/>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5" name="フローチャート: 判断 134"/>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6" name="フローチャート: 判断 135"/>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7" name="フローチャート: 判断 136"/>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64806</xdr:rowOff>
    </xdr:from>
    <xdr:to>
      <xdr:col>36</xdr:col>
      <xdr:colOff>165100</xdr:colOff>
      <xdr:row>62</xdr:row>
      <xdr:rowOff>166406</xdr:rowOff>
    </xdr:to>
    <xdr:sp macro="" textlink="">
      <xdr:nvSpPr>
        <xdr:cNvPr id="138" name="フローチャート: 判断 137"/>
        <xdr:cNvSpPr/>
      </xdr:nvSpPr>
      <xdr:spPr>
        <a:xfrm>
          <a:off x="6921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68725</xdr:rowOff>
    </xdr:from>
    <xdr:to>
      <xdr:col>55</xdr:col>
      <xdr:colOff>50800</xdr:colOff>
      <xdr:row>60</xdr:row>
      <xdr:rowOff>170325</xdr:rowOff>
    </xdr:to>
    <xdr:sp macro="" textlink="">
      <xdr:nvSpPr>
        <xdr:cNvPr id="144" name="楕円 143"/>
        <xdr:cNvSpPr/>
      </xdr:nvSpPr>
      <xdr:spPr>
        <a:xfrm>
          <a:off x="10426700" y="103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91602</xdr:rowOff>
    </xdr:from>
    <xdr:ext cx="469744" cy="259045"/>
    <xdr:sp macro="" textlink="">
      <xdr:nvSpPr>
        <xdr:cNvPr id="145" name="【体育館・プール】&#10;一人当たり面積該当値テキスト"/>
        <xdr:cNvSpPr txBox="1"/>
      </xdr:nvSpPr>
      <xdr:spPr>
        <a:xfrm>
          <a:off x="10515600" y="102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71011</xdr:rowOff>
    </xdr:from>
    <xdr:to>
      <xdr:col>50</xdr:col>
      <xdr:colOff>165100</xdr:colOff>
      <xdr:row>61</xdr:row>
      <xdr:rowOff>1161</xdr:rowOff>
    </xdr:to>
    <xdr:sp macro="" textlink="">
      <xdr:nvSpPr>
        <xdr:cNvPr id="146" name="楕円 145"/>
        <xdr:cNvSpPr/>
      </xdr:nvSpPr>
      <xdr:spPr>
        <a:xfrm>
          <a:off x="9588500" y="103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119525</xdr:rowOff>
    </xdr:from>
    <xdr:to>
      <xdr:col>55</xdr:col>
      <xdr:colOff>0</xdr:colOff>
      <xdr:row>60</xdr:row>
      <xdr:rowOff>121811</xdr:rowOff>
    </xdr:to>
    <xdr:cxnSp macro="">
      <xdr:nvCxnSpPr>
        <xdr:cNvPr id="147" name="直線コネクタ 146"/>
        <xdr:cNvCxnSpPr/>
      </xdr:nvCxnSpPr>
      <xdr:spPr>
        <a:xfrm flipV="1">
          <a:off x="9639300" y="1040652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80808</xdr:rowOff>
    </xdr:from>
    <xdr:to>
      <xdr:col>46</xdr:col>
      <xdr:colOff>38100</xdr:colOff>
      <xdr:row>61</xdr:row>
      <xdr:rowOff>10958</xdr:rowOff>
    </xdr:to>
    <xdr:sp macro="" textlink="">
      <xdr:nvSpPr>
        <xdr:cNvPr id="148" name="楕円 147"/>
        <xdr:cNvSpPr/>
      </xdr:nvSpPr>
      <xdr:spPr>
        <a:xfrm>
          <a:off x="8699500" y="103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121811</xdr:rowOff>
    </xdr:from>
    <xdr:to>
      <xdr:col>50</xdr:col>
      <xdr:colOff>114300</xdr:colOff>
      <xdr:row>60</xdr:row>
      <xdr:rowOff>131608</xdr:rowOff>
    </xdr:to>
    <xdr:cxnSp macro="">
      <xdr:nvCxnSpPr>
        <xdr:cNvPr id="149" name="直線コネクタ 148"/>
        <xdr:cNvCxnSpPr/>
      </xdr:nvCxnSpPr>
      <xdr:spPr>
        <a:xfrm flipV="1">
          <a:off x="8750300" y="1040881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89953</xdr:rowOff>
    </xdr:from>
    <xdr:to>
      <xdr:col>36</xdr:col>
      <xdr:colOff>165100</xdr:colOff>
      <xdr:row>61</xdr:row>
      <xdr:rowOff>20103</xdr:rowOff>
    </xdr:to>
    <xdr:sp macro="" textlink="">
      <xdr:nvSpPr>
        <xdr:cNvPr id="150" name="楕円 149"/>
        <xdr:cNvSpPr/>
      </xdr:nvSpPr>
      <xdr:spPr>
        <a:xfrm>
          <a:off x="6921500" y="103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9270</xdr:rowOff>
    </xdr:from>
    <xdr:ext cx="469744" cy="259045"/>
    <xdr:sp macro="" textlink="">
      <xdr:nvSpPr>
        <xdr:cNvPr id="151"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2"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3"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157533</xdr:rowOff>
    </xdr:from>
    <xdr:ext cx="469744" cy="259045"/>
    <xdr:sp macro="" textlink="">
      <xdr:nvSpPr>
        <xdr:cNvPr id="154" name="n_4aveValue【体育館・プール】&#10;一人当たり面積"/>
        <xdr:cNvSpPr txBox="1"/>
      </xdr:nvSpPr>
      <xdr:spPr>
        <a:xfrm>
          <a:off x="6737427" y="107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17688</xdr:rowOff>
    </xdr:from>
    <xdr:ext cx="469744" cy="259045"/>
    <xdr:sp macro="" textlink="">
      <xdr:nvSpPr>
        <xdr:cNvPr id="155" name="n_1mainValue【体育館・プール】&#10;一人当たり面積"/>
        <xdr:cNvSpPr txBox="1"/>
      </xdr:nvSpPr>
      <xdr:spPr>
        <a:xfrm>
          <a:off x="9391727" y="101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27485</xdr:rowOff>
    </xdr:from>
    <xdr:ext cx="469744" cy="259045"/>
    <xdr:sp macro="" textlink="">
      <xdr:nvSpPr>
        <xdr:cNvPr id="156" name="n_2mainValue【体育館・プール】&#10;一人当たり面積"/>
        <xdr:cNvSpPr txBox="1"/>
      </xdr:nvSpPr>
      <xdr:spPr>
        <a:xfrm>
          <a:off x="8515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36630</xdr:rowOff>
    </xdr:from>
    <xdr:ext cx="469744" cy="259045"/>
    <xdr:sp macro="" textlink="">
      <xdr:nvSpPr>
        <xdr:cNvPr id="157" name="n_4mainValue【体育館・プール】&#10;一人当たり面積"/>
        <xdr:cNvSpPr txBox="1"/>
      </xdr:nvSpPr>
      <xdr:spPr>
        <a:xfrm>
          <a:off x="6737427" y="1015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8" name="テキスト ボックス 177"/>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1" name="直線コネクタ 180"/>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2"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3" name="直線コネクタ 182"/>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4"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5" name="直線コネクタ 18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6"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7" name="フローチャート: 判断 186"/>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88" name="フローチャート: 判断 187"/>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89" name="フローチャート: 判断 188"/>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0" name="フローチャート: 判断 189"/>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133350</xdr:rowOff>
    </xdr:from>
    <xdr:to>
      <xdr:col>6</xdr:col>
      <xdr:colOff>38100</xdr:colOff>
      <xdr:row>81</xdr:row>
      <xdr:rowOff>63500</xdr:rowOff>
    </xdr:to>
    <xdr:sp macro="" textlink="">
      <xdr:nvSpPr>
        <xdr:cNvPr id="191" name="フローチャート: 判断 190"/>
        <xdr:cNvSpPr/>
      </xdr:nvSpPr>
      <xdr:spPr>
        <a:xfrm>
          <a:off x="10795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152400</xdr:rowOff>
    </xdr:from>
    <xdr:to>
      <xdr:col>24</xdr:col>
      <xdr:colOff>114300</xdr:colOff>
      <xdr:row>81</xdr:row>
      <xdr:rowOff>82550</xdr:rowOff>
    </xdr:to>
    <xdr:sp macro="" textlink="">
      <xdr:nvSpPr>
        <xdr:cNvPr id="197" name="楕円 196"/>
        <xdr:cNvSpPr/>
      </xdr:nvSpPr>
      <xdr:spPr>
        <a:xfrm>
          <a:off x="4584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130827</xdr:rowOff>
    </xdr:from>
    <xdr:ext cx="405111" cy="259045"/>
    <xdr:sp macro="" textlink="">
      <xdr:nvSpPr>
        <xdr:cNvPr id="198" name="【福祉施設】&#10;有形固定資産減価償却率該当値テキスト"/>
        <xdr:cNvSpPr txBox="1"/>
      </xdr:nvSpPr>
      <xdr:spPr>
        <a:xfrm>
          <a:off x="4673600"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199" name="楕円 198"/>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31750</xdr:rowOff>
    </xdr:to>
    <xdr:cxnSp macro="">
      <xdr:nvCxnSpPr>
        <xdr:cNvPr id="200" name="直線コネクタ 199"/>
        <xdr:cNvCxnSpPr/>
      </xdr:nvCxnSpPr>
      <xdr:spPr>
        <a:xfrm>
          <a:off x="3797300" y="138912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96520</xdr:rowOff>
    </xdr:from>
    <xdr:to>
      <xdr:col>15</xdr:col>
      <xdr:colOff>101600</xdr:colOff>
      <xdr:row>81</xdr:row>
      <xdr:rowOff>26670</xdr:rowOff>
    </xdr:to>
    <xdr:sp macro="" textlink="">
      <xdr:nvSpPr>
        <xdr:cNvPr id="201" name="楕円 200"/>
        <xdr:cNvSpPr/>
      </xdr:nvSpPr>
      <xdr:spPr>
        <a:xfrm>
          <a:off x="28575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147320</xdr:rowOff>
    </xdr:from>
    <xdr:to>
      <xdr:col>19</xdr:col>
      <xdr:colOff>177800</xdr:colOff>
      <xdr:row>81</xdr:row>
      <xdr:rowOff>3811</xdr:rowOff>
    </xdr:to>
    <xdr:cxnSp macro="">
      <xdr:nvCxnSpPr>
        <xdr:cNvPr id="202" name="直線コネクタ 201"/>
        <xdr:cNvCxnSpPr/>
      </xdr:nvCxnSpPr>
      <xdr:spPr>
        <a:xfrm>
          <a:off x="2908300" y="138633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40639</xdr:rowOff>
    </xdr:from>
    <xdr:to>
      <xdr:col>6</xdr:col>
      <xdr:colOff>38100</xdr:colOff>
      <xdr:row>80</xdr:row>
      <xdr:rowOff>142239</xdr:rowOff>
    </xdr:to>
    <xdr:sp macro="" textlink="">
      <xdr:nvSpPr>
        <xdr:cNvPr id="203" name="楕円 202"/>
        <xdr:cNvSpPr/>
      </xdr:nvSpPr>
      <xdr:spPr>
        <a:xfrm>
          <a:off x="107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45738</xdr:rowOff>
    </xdr:from>
    <xdr:ext cx="405111" cy="259045"/>
    <xdr:sp macro="" textlink="">
      <xdr:nvSpPr>
        <xdr:cNvPr id="204" name="n_1aveValue【福祉施設】&#10;有形固定資産減価償却率"/>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5" name="n_2aveValue【福祉施設】&#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6"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54627</xdr:rowOff>
    </xdr:from>
    <xdr:ext cx="405111" cy="259045"/>
    <xdr:sp macro="" textlink="">
      <xdr:nvSpPr>
        <xdr:cNvPr id="207" name="n_4aveValue【福祉施設】&#10;有形固定資産減価償却率"/>
        <xdr:cNvSpPr txBox="1"/>
      </xdr:nvSpPr>
      <xdr:spPr>
        <a:xfrm>
          <a:off x="927744" y="1394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08" name="n_1main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43197</xdr:rowOff>
    </xdr:from>
    <xdr:ext cx="405111" cy="259045"/>
    <xdr:sp macro="" textlink="">
      <xdr:nvSpPr>
        <xdr:cNvPr id="209" name="n_2mainValue【福祉施設】&#10;有形固定資産減価償却率"/>
        <xdr:cNvSpPr txBox="1"/>
      </xdr:nvSpPr>
      <xdr:spPr>
        <a:xfrm>
          <a:off x="2705744" y="135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158766</xdr:rowOff>
    </xdr:from>
    <xdr:ext cx="405111" cy="259045"/>
    <xdr:sp macro="" textlink="">
      <xdr:nvSpPr>
        <xdr:cNvPr id="210" name="n_4mainValue【福祉施設】&#10;有形固定資産減価償却率"/>
        <xdr:cNvSpPr txBox="1"/>
      </xdr:nvSpPr>
      <xdr:spPr>
        <a:xfrm>
          <a:off x="927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1" name="直線コネクタ 2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2" name="テキスト ボックス 2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3" name="直線コネクタ 2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4" name="テキスト ボックス 2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5" name="直線コネクタ 2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6" name="テキスト ボックス 2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7" name="直線コネクタ 2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8" name="テキスト ボックス 2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9" name="直線コネクタ 2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0" name="テキスト ボックス 2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1" name="直線コネクタ 2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2" name="テキスト ボックス 2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6" name="直線コネクタ 235"/>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37"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38" name="直線コネクタ 237"/>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39"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0" name="直線コネクタ 239"/>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1"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2" name="フローチャート: 判断 241"/>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3" name="フローチャート: 判断 242"/>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4" name="フローチャート: 判断 243"/>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5" name="フローチャート: 判断 244"/>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119887</xdr:rowOff>
    </xdr:from>
    <xdr:to>
      <xdr:col>36</xdr:col>
      <xdr:colOff>165100</xdr:colOff>
      <xdr:row>85</xdr:row>
      <xdr:rowOff>50037</xdr:rowOff>
    </xdr:to>
    <xdr:sp macro="" textlink="">
      <xdr:nvSpPr>
        <xdr:cNvPr id="246" name="フローチャート: 判断 245"/>
        <xdr:cNvSpPr/>
      </xdr:nvSpPr>
      <xdr:spPr>
        <a:xfrm>
          <a:off x="6921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3955</xdr:rowOff>
    </xdr:from>
    <xdr:to>
      <xdr:col>55</xdr:col>
      <xdr:colOff>50800</xdr:colOff>
      <xdr:row>84</xdr:row>
      <xdr:rowOff>105555</xdr:rowOff>
    </xdr:to>
    <xdr:sp macro="" textlink="">
      <xdr:nvSpPr>
        <xdr:cNvPr id="252" name="楕円 251"/>
        <xdr:cNvSpPr/>
      </xdr:nvSpPr>
      <xdr:spPr>
        <a:xfrm>
          <a:off x="10426700" y="14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26832</xdr:rowOff>
    </xdr:from>
    <xdr:ext cx="469744" cy="259045"/>
    <xdr:sp macro="" textlink="">
      <xdr:nvSpPr>
        <xdr:cNvPr id="253" name="【福祉施設】&#10;一人当たり面積該当値テキスト"/>
        <xdr:cNvSpPr txBox="1"/>
      </xdr:nvSpPr>
      <xdr:spPr>
        <a:xfrm>
          <a:off x="10515600" y="142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4935</xdr:rowOff>
    </xdr:from>
    <xdr:to>
      <xdr:col>50</xdr:col>
      <xdr:colOff>165100</xdr:colOff>
      <xdr:row>84</xdr:row>
      <xdr:rowOff>106535</xdr:rowOff>
    </xdr:to>
    <xdr:sp macro="" textlink="">
      <xdr:nvSpPr>
        <xdr:cNvPr id="254" name="楕円 253"/>
        <xdr:cNvSpPr/>
      </xdr:nvSpPr>
      <xdr:spPr>
        <a:xfrm>
          <a:off x="9588500" y="14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54755</xdr:rowOff>
    </xdr:from>
    <xdr:to>
      <xdr:col>55</xdr:col>
      <xdr:colOff>0</xdr:colOff>
      <xdr:row>84</xdr:row>
      <xdr:rowOff>55735</xdr:rowOff>
    </xdr:to>
    <xdr:cxnSp macro="">
      <xdr:nvCxnSpPr>
        <xdr:cNvPr id="255" name="直線コネクタ 254"/>
        <xdr:cNvCxnSpPr/>
      </xdr:nvCxnSpPr>
      <xdr:spPr>
        <a:xfrm flipV="1">
          <a:off x="9639300" y="14456555"/>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11140</xdr:rowOff>
    </xdr:from>
    <xdr:to>
      <xdr:col>46</xdr:col>
      <xdr:colOff>38100</xdr:colOff>
      <xdr:row>84</xdr:row>
      <xdr:rowOff>112740</xdr:rowOff>
    </xdr:to>
    <xdr:sp macro="" textlink="">
      <xdr:nvSpPr>
        <xdr:cNvPr id="256" name="楕円 255"/>
        <xdr:cNvSpPr/>
      </xdr:nvSpPr>
      <xdr:spPr>
        <a:xfrm>
          <a:off x="8699500" y="14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55735</xdr:rowOff>
    </xdr:from>
    <xdr:to>
      <xdr:col>50</xdr:col>
      <xdr:colOff>114300</xdr:colOff>
      <xdr:row>84</xdr:row>
      <xdr:rowOff>61940</xdr:rowOff>
    </xdr:to>
    <xdr:cxnSp macro="">
      <xdr:nvCxnSpPr>
        <xdr:cNvPr id="257" name="直線コネクタ 256"/>
        <xdr:cNvCxnSpPr/>
      </xdr:nvCxnSpPr>
      <xdr:spPr>
        <a:xfrm flipV="1">
          <a:off x="8750300" y="144575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20284</xdr:rowOff>
    </xdr:from>
    <xdr:to>
      <xdr:col>36</xdr:col>
      <xdr:colOff>165100</xdr:colOff>
      <xdr:row>84</xdr:row>
      <xdr:rowOff>121884</xdr:rowOff>
    </xdr:to>
    <xdr:sp macro="" textlink="">
      <xdr:nvSpPr>
        <xdr:cNvPr id="258" name="楕円 257"/>
        <xdr:cNvSpPr/>
      </xdr:nvSpPr>
      <xdr:spPr>
        <a:xfrm>
          <a:off x="6921500" y="144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164609</xdr:rowOff>
    </xdr:from>
    <xdr:ext cx="469744" cy="259045"/>
    <xdr:sp macro="" textlink="">
      <xdr:nvSpPr>
        <xdr:cNvPr id="259"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0"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1"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41164</xdr:rowOff>
    </xdr:from>
    <xdr:ext cx="469744" cy="259045"/>
    <xdr:sp macro="" textlink="">
      <xdr:nvSpPr>
        <xdr:cNvPr id="262" name="n_4aveValue【福祉施設】&#10;一人当たり面積"/>
        <xdr:cNvSpPr txBox="1"/>
      </xdr:nvSpPr>
      <xdr:spPr>
        <a:xfrm>
          <a:off x="6737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123062</xdr:rowOff>
    </xdr:from>
    <xdr:ext cx="469744" cy="259045"/>
    <xdr:sp macro="" textlink="">
      <xdr:nvSpPr>
        <xdr:cNvPr id="263" name="n_1mainValue【福祉施設】&#10;一人当たり面積"/>
        <xdr:cNvSpPr txBox="1"/>
      </xdr:nvSpPr>
      <xdr:spPr>
        <a:xfrm>
          <a:off x="9391727" y="141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129267</xdr:rowOff>
    </xdr:from>
    <xdr:ext cx="469744" cy="259045"/>
    <xdr:sp macro="" textlink="">
      <xdr:nvSpPr>
        <xdr:cNvPr id="264" name="n_2mainValue【福祉施設】&#10;一人当たり面積"/>
        <xdr:cNvSpPr txBox="1"/>
      </xdr:nvSpPr>
      <xdr:spPr>
        <a:xfrm>
          <a:off x="8515427" y="141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138411</xdr:rowOff>
    </xdr:from>
    <xdr:ext cx="469744" cy="259045"/>
    <xdr:sp macro="" textlink="">
      <xdr:nvSpPr>
        <xdr:cNvPr id="265" name="n_4mainValue【福祉施設】&#10;一人当たり面積"/>
        <xdr:cNvSpPr txBox="1"/>
      </xdr:nvSpPr>
      <xdr:spPr>
        <a:xfrm>
          <a:off x="6737427" y="1419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07" name="直線コネクタ 306"/>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10"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11" name="直線コネクタ 310"/>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2"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3" name="フローチャート: 判断 312"/>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14" name="フローチャート: 判断 31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15" name="フローチャート: 判断 314"/>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16" name="フローチャート: 判断 315"/>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17" name="フローチャート: 判断 316"/>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323" name="楕円 322"/>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324" name="【一般廃棄物処理施設】&#10;有形固定資産減価償却率該当値テキスト"/>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125004</xdr:rowOff>
    </xdr:from>
    <xdr:to>
      <xdr:col>81</xdr:col>
      <xdr:colOff>101600</xdr:colOff>
      <xdr:row>33</xdr:row>
      <xdr:rowOff>55154</xdr:rowOff>
    </xdr:to>
    <xdr:sp macro="" textlink="">
      <xdr:nvSpPr>
        <xdr:cNvPr id="325" name="楕円 324"/>
        <xdr:cNvSpPr/>
      </xdr:nvSpPr>
      <xdr:spPr>
        <a:xfrm>
          <a:off x="15430500" y="56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xdr:rowOff>
    </xdr:from>
    <xdr:to>
      <xdr:col>85</xdr:col>
      <xdr:colOff>127000</xdr:colOff>
      <xdr:row>40</xdr:row>
      <xdr:rowOff>20683</xdr:rowOff>
    </xdr:to>
    <xdr:cxnSp macro="">
      <xdr:nvCxnSpPr>
        <xdr:cNvPr id="326" name="直線コネクタ 325"/>
        <xdr:cNvCxnSpPr/>
      </xdr:nvCxnSpPr>
      <xdr:spPr>
        <a:xfrm>
          <a:off x="15481300" y="5662204"/>
          <a:ext cx="838200" cy="12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160927</xdr:rowOff>
    </xdr:from>
    <xdr:to>
      <xdr:col>76</xdr:col>
      <xdr:colOff>165100</xdr:colOff>
      <xdr:row>33</xdr:row>
      <xdr:rowOff>91077</xdr:rowOff>
    </xdr:to>
    <xdr:sp macro="" textlink="">
      <xdr:nvSpPr>
        <xdr:cNvPr id="327" name="楕円 326"/>
        <xdr:cNvSpPr/>
      </xdr:nvSpPr>
      <xdr:spPr>
        <a:xfrm>
          <a:off x="14541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4354</xdr:rowOff>
    </xdr:from>
    <xdr:to>
      <xdr:col>81</xdr:col>
      <xdr:colOff>50800</xdr:colOff>
      <xdr:row>33</xdr:row>
      <xdr:rowOff>40277</xdr:rowOff>
    </xdr:to>
    <xdr:cxnSp macro="">
      <xdr:nvCxnSpPr>
        <xdr:cNvPr id="328" name="直線コネクタ 327"/>
        <xdr:cNvCxnSpPr/>
      </xdr:nvCxnSpPr>
      <xdr:spPr>
        <a:xfrm flipV="1">
          <a:off x="14592300" y="56622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111942</xdr:rowOff>
    </xdr:from>
    <xdr:to>
      <xdr:col>67</xdr:col>
      <xdr:colOff>101600</xdr:colOff>
      <xdr:row>36</xdr:row>
      <xdr:rowOff>42092</xdr:rowOff>
    </xdr:to>
    <xdr:sp macro="" textlink="">
      <xdr:nvSpPr>
        <xdr:cNvPr id="329" name="楕円 328"/>
        <xdr:cNvSpPr/>
      </xdr:nvSpPr>
      <xdr:spPr>
        <a:xfrm>
          <a:off x="12763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49547</xdr:rowOff>
    </xdr:from>
    <xdr:ext cx="405111" cy="259045"/>
    <xdr:sp macro="" textlink="">
      <xdr:nvSpPr>
        <xdr:cNvPr id="330"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31"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32" name="n_3aveValue【一般廃棄物処理施設】&#10;有形固定資産減価償却率"/>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333" name="n_4aveValue【一般廃棄物処理施設】&#10;有形固定資産減価償却率"/>
        <xdr:cNvSpPr txBox="1"/>
      </xdr:nvSpPr>
      <xdr:spPr>
        <a:xfrm>
          <a:off x="12611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71681</xdr:rowOff>
    </xdr:from>
    <xdr:ext cx="340478" cy="259045"/>
    <xdr:sp macro="" textlink="">
      <xdr:nvSpPr>
        <xdr:cNvPr id="334" name="n_1mainValue【一般廃棄物処理施設】&#10;有形固定資産減価償却率"/>
        <xdr:cNvSpPr txBox="1"/>
      </xdr:nvSpPr>
      <xdr:spPr>
        <a:xfrm>
          <a:off x="15298361" y="538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107604</xdr:rowOff>
    </xdr:from>
    <xdr:ext cx="340478" cy="259045"/>
    <xdr:sp macro="" textlink="">
      <xdr:nvSpPr>
        <xdr:cNvPr id="335" name="n_2mainValue【一般廃棄物処理施設】&#10;有形固定資産減価償却率"/>
        <xdr:cNvSpPr txBox="1"/>
      </xdr:nvSpPr>
      <xdr:spPr>
        <a:xfrm>
          <a:off x="14422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58619</xdr:rowOff>
    </xdr:from>
    <xdr:ext cx="405111" cy="259045"/>
    <xdr:sp macro="" textlink="">
      <xdr:nvSpPr>
        <xdr:cNvPr id="336" name="n_4mainValue【一般廃棄物処理施設】&#10;有形固定資産減価償却率"/>
        <xdr:cNvSpPr txBox="1"/>
      </xdr:nvSpPr>
      <xdr:spPr>
        <a:xfrm>
          <a:off x="12611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7" name="直線コネクタ 3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8" name="テキスト ボックス 3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9" name="直線コネクタ 3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0" name="テキスト ボックス 3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1" name="直線コネクタ 3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2" name="テキスト ボックス 3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3" name="直線コネクタ 3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4" name="テキスト ボックス 3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5" name="直線コネクタ 3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6" name="テキスト ボックス 35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7" name="直線コネクタ 3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8" name="テキスト ボックス 35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0" name="テキスト ボックス 35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62" name="直線コネクタ 361"/>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63"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64" name="直線コネクタ 363"/>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65"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66" name="直線コネクタ 365"/>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67"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68" name="フローチャート: 判断 367"/>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69" name="フローチャート: 判断 368"/>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0" name="フローチャート: 判断 369"/>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1" name="フローチャート: 判断 370"/>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372" name="フローチャート: 判断 371"/>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39505</xdr:rowOff>
    </xdr:from>
    <xdr:to>
      <xdr:col>116</xdr:col>
      <xdr:colOff>114300</xdr:colOff>
      <xdr:row>41</xdr:row>
      <xdr:rowOff>141105</xdr:rowOff>
    </xdr:to>
    <xdr:sp macro="" textlink="">
      <xdr:nvSpPr>
        <xdr:cNvPr id="378" name="楕円 377"/>
        <xdr:cNvSpPr/>
      </xdr:nvSpPr>
      <xdr:spPr>
        <a:xfrm>
          <a:off x="22110700" y="70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17932</xdr:rowOff>
    </xdr:from>
    <xdr:ext cx="599010" cy="259045"/>
    <xdr:sp macro="" textlink="">
      <xdr:nvSpPr>
        <xdr:cNvPr id="379" name="【一般廃棄物処理施設】&#10;一人当たり有形固定資産（償却資産）額該当値テキスト"/>
        <xdr:cNvSpPr txBox="1"/>
      </xdr:nvSpPr>
      <xdr:spPr>
        <a:xfrm>
          <a:off x="22199600" y="704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29027</xdr:rowOff>
    </xdr:from>
    <xdr:to>
      <xdr:col>112</xdr:col>
      <xdr:colOff>38100</xdr:colOff>
      <xdr:row>42</xdr:row>
      <xdr:rowOff>130627</xdr:rowOff>
    </xdr:to>
    <xdr:sp macro="" textlink="">
      <xdr:nvSpPr>
        <xdr:cNvPr id="380" name="楕円 379"/>
        <xdr:cNvSpPr/>
      </xdr:nvSpPr>
      <xdr:spPr>
        <a:xfrm>
          <a:off x="21272500" y="72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90305</xdr:rowOff>
    </xdr:from>
    <xdr:to>
      <xdr:col>116</xdr:col>
      <xdr:colOff>63500</xdr:colOff>
      <xdr:row>42</xdr:row>
      <xdr:rowOff>79827</xdr:rowOff>
    </xdr:to>
    <xdr:cxnSp macro="">
      <xdr:nvCxnSpPr>
        <xdr:cNvPr id="381" name="直線コネクタ 380"/>
        <xdr:cNvCxnSpPr/>
      </xdr:nvCxnSpPr>
      <xdr:spPr>
        <a:xfrm flipV="1">
          <a:off x="21323300" y="7119755"/>
          <a:ext cx="838200" cy="1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41535</xdr:rowOff>
    </xdr:from>
    <xdr:to>
      <xdr:col>107</xdr:col>
      <xdr:colOff>101600</xdr:colOff>
      <xdr:row>42</xdr:row>
      <xdr:rowOff>143135</xdr:rowOff>
    </xdr:to>
    <xdr:sp macro="" textlink="">
      <xdr:nvSpPr>
        <xdr:cNvPr id="382" name="楕円 381"/>
        <xdr:cNvSpPr/>
      </xdr:nvSpPr>
      <xdr:spPr>
        <a:xfrm>
          <a:off x="20383500" y="7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79827</xdr:rowOff>
    </xdr:from>
    <xdr:to>
      <xdr:col>111</xdr:col>
      <xdr:colOff>177800</xdr:colOff>
      <xdr:row>42</xdr:row>
      <xdr:rowOff>92335</xdr:rowOff>
    </xdr:to>
    <xdr:cxnSp macro="">
      <xdr:nvCxnSpPr>
        <xdr:cNvPr id="383" name="直線コネクタ 382"/>
        <xdr:cNvCxnSpPr/>
      </xdr:nvCxnSpPr>
      <xdr:spPr>
        <a:xfrm flipV="1">
          <a:off x="20434300" y="7280727"/>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75590</xdr:rowOff>
    </xdr:from>
    <xdr:to>
      <xdr:col>98</xdr:col>
      <xdr:colOff>38100</xdr:colOff>
      <xdr:row>41</xdr:row>
      <xdr:rowOff>5740</xdr:rowOff>
    </xdr:to>
    <xdr:sp macro="" textlink="">
      <xdr:nvSpPr>
        <xdr:cNvPr id="384" name="楕円 383"/>
        <xdr:cNvSpPr/>
      </xdr:nvSpPr>
      <xdr:spPr>
        <a:xfrm>
          <a:off x="18605500" y="69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385"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86"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87"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90766</xdr:rowOff>
    </xdr:from>
    <xdr:ext cx="599010" cy="259045"/>
    <xdr:sp macro="" textlink="">
      <xdr:nvSpPr>
        <xdr:cNvPr id="388" name="n_4aveValue【一般廃棄物処理施設】&#10;一人当たり有形固定資産（償却資産）額"/>
        <xdr:cNvSpPr txBox="1"/>
      </xdr:nvSpPr>
      <xdr:spPr>
        <a:xfrm>
          <a:off x="18356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121754</xdr:rowOff>
    </xdr:from>
    <xdr:ext cx="534377" cy="259045"/>
    <xdr:sp macro="" textlink="">
      <xdr:nvSpPr>
        <xdr:cNvPr id="389" name="n_1mainValue【一般廃棄物処理施設】&#10;一人当たり有形固定資産（償却資産）額"/>
        <xdr:cNvSpPr txBox="1"/>
      </xdr:nvSpPr>
      <xdr:spPr>
        <a:xfrm>
          <a:off x="21043411" y="73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134262</xdr:rowOff>
    </xdr:from>
    <xdr:ext cx="378565" cy="259045"/>
    <xdr:sp macro="" textlink="">
      <xdr:nvSpPr>
        <xdr:cNvPr id="390" name="n_2mainValue【一般廃棄物処理施設】&#10;一人当たり有形固定資産（償却資産）額"/>
        <xdr:cNvSpPr txBox="1"/>
      </xdr:nvSpPr>
      <xdr:spPr>
        <a:xfrm>
          <a:off x="20245017" y="7335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22267</xdr:rowOff>
    </xdr:from>
    <xdr:ext cx="599010" cy="259045"/>
    <xdr:sp macro="" textlink="">
      <xdr:nvSpPr>
        <xdr:cNvPr id="391" name="n_4mainValue【一般廃棄物処理施設】&#10;一人当たり有形固定資産（償却資産）額"/>
        <xdr:cNvSpPr txBox="1"/>
      </xdr:nvSpPr>
      <xdr:spPr>
        <a:xfrm>
          <a:off x="18356795" y="670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16" name="直線コネクタ 415"/>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8" name="直線コネクタ 41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19"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20" name="直線コネクタ 419"/>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421" name="【保健センター・保健所】&#10;有形固定資産減価償却率平均値テキスト"/>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22" name="フローチャート: 判断 421"/>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23" name="フローチャート: 判断 422"/>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24" name="フローチャート: 判断 423"/>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25" name="フローチャート: 判断 424"/>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26" name="フローチャート: 判断 425"/>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44450</xdr:rowOff>
    </xdr:from>
    <xdr:to>
      <xdr:col>67</xdr:col>
      <xdr:colOff>101600</xdr:colOff>
      <xdr:row>61</xdr:row>
      <xdr:rowOff>146050</xdr:rowOff>
    </xdr:to>
    <xdr:sp macro="" textlink="">
      <xdr:nvSpPr>
        <xdr:cNvPr id="432" name="楕円 431"/>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92092</xdr:rowOff>
    </xdr:from>
    <xdr:ext cx="405111" cy="259045"/>
    <xdr:sp macro="" textlink="">
      <xdr:nvSpPr>
        <xdr:cNvPr id="433" name="n_1aveValue【保健センター・保健所】&#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434"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435" name="n_3aveValue【保健センター・保健所】&#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436" name="n_4aveValue【保健センター・保健所】&#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437" name="n_4mainValue【保健センター・保健所】&#10;有形固定資産減価償却率"/>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8" name="直線コネクタ 4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9" name="テキスト ボックス 4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0" name="直線コネクタ 4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1" name="テキスト ボックス 4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2" name="直線コネクタ 4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3" name="テキスト ボックス 4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4" name="直線コネクタ 4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5" name="テキスト ボックス 4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6" name="直線コネクタ 4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7" name="テキスト ボックス 4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8" name="直線コネクタ 4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9" name="テキスト ボックス 4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63" name="直線コネクタ 462"/>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64"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65" name="直線コネクタ 464"/>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66"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67" name="直線コネクタ 466"/>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468" name="【保健センター・保健所】&#10;一人当たり面積平均値テキスト"/>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69" name="フローチャート: 判断 468"/>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70" name="フローチャート: 判断 469"/>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71" name="フローチャート: 判断 470"/>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72" name="フローチャート: 判断 471"/>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154940</xdr:rowOff>
    </xdr:from>
    <xdr:to>
      <xdr:col>98</xdr:col>
      <xdr:colOff>38100</xdr:colOff>
      <xdr:row>64</xdr:row>
      <xdr:rowOff>85090</xdr:rowOff>
    </xdr:to>
    <xdr:sp macro="" textlink="">
      <xdr:nvSpPr>
        <xdr:cNvPr id="473" name="フローチャート: 判断 472"/>
        <xdr:cNvSpPr/>
      </xdr:nvSpPr>
      <xdr:spPr>
        <a:xfrm>
          <a:off x="186055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127508</xdr:rowOff>
    </xdr:from>
    <xdr:to>
      <xdr:col>98</xdr:col>
      <xdr:colOff>38100</xdr:colOff>
      <xdr:row>64</xdr:row>
      <xdr:rowOff>57658</xdr:rowOff>
    </xdr:to>
    <xdr:sp macro="" textlink="">
      <xdr:nvSpPr>
        <xdr:cNvPr id="479" name="楕円 478"/>
        <xdr:cNvSpPr/>
      </xdr:nvSpPr>
      <xdr:spPr>
        <a:xfrm>
          <a:off x="18605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78430</xdr:rowOff>
    </xdr:from>
    <xdr:ext cx="469744" cy="259045"/>
    <xdr:sp macro="" textlink="">
      <xdr:nvSpPr>
        <xdr:cNvPr id="480"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481"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82"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76217</xdr:rowOff>
    </xdr:from>
    <xdr:ext cx="469744" cy="259045"/>
    <xdr:sp macro="" textlink="">
      <xdr:nvSpPr>
        <xdr:cNvPr id="483" name="n_4aveValue【保健センター・保健所】&#10;一人当たり面積"/>
        <xdr:cNvSpPr txBox="1"/>
      </xdr:nvSpPr>
      <xdr:spPr>
        <a:xfrm>
          <a:off x="18421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74185</xdr:rowOff>
    </xdr:from>
    <xdr:ext cx="469744" cy="259045"/>
    <xdr:sp macro="" textlink="">
      <xdr:nvSpPr>
        <xdr:cNvPr id="484" name="n_4mainValue【保健センター・保健所】&#10;一人当たり面積"/>
        <xdr:cNvSpPr txBox="1"/>
      </xdr:nvSpPr>
      <xdr:spPr>
        <a:xfrm>
          <a:off x="18421427" y="107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5" name="テキスト ボックス 4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7" name="テキスト ボックス 49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7" name="テキスト ボックス 50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10" name="直線コネクタ 509"/>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11"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2" name="直線コネクタ 51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13"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14" name="直線コネクタ 513"/>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515"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16" name="フローチャート: 判断 515"/>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17" name="フローチャート: 判断 516"/>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18" name="フローチャート: 判断 517"/>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19" name="フローチャート: 判断 518"/>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20" name="フローチャート: 判断 51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526" name="楕円 525"/>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527" name="【消防施設】&#10;有形固定資産減価償却率該当値テキスト"/>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528" name="楕円 527"/>
        <xdr:cNvSpPr/>
      </xdr:nvSpPr>
      <xdr:spPr>
        <a:xfrm>
          <a:off x="1543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87086</xdr:rowOff>
    </xdr:from>
    <xdr:to>
      <xdr:col>85</xdr:col>
      <xdr:colOff>127000</xdr:colOff>
      <xdr:row>84</xdr:row>
      <xdr:rowOff>127907</xdr:rowOff>
    </xdr:to>
    <xdr:cxnSp macro="">
      <xdr:nvCxnSpPr>
        <xdr:cNvPr id="529" name="直線コネクタ 528"/>
        <xdr:cNvCxnSpPr/>
      </xdr:nvCxnSpPr>
      <xdr:spPr>
        <a:xfrm>
          <a:off x="15481300" y="144888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530" name="楕円 529"/>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47898</xdr:rowOff>
    </xdr:from>
    <xdr:to>
      <xdr:col>81</xdr:col>
      <xdr:colOff>50800</xdr:colOff>
      <xdr:row>84</xdr:row>
      <xdr:rowOff>87086</xdr:rowOff>
    </xdr:to>
    <xdr:cxnSp macro="">
      <xdr:nvCxnSpPr>
        <xdr:cNvPr id="531" name="直線コネクタ 530"/>
        <xdr:cNvCxnSpPr/>
      </xdr:nvCxnSpPr>
      <xdr:spPr>
        <a:xfrm>
          <a:off x="14592300" y="1444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62412</xdr:rowOff>
    </xdr:from>
    <xdr:to>
      <xdr:col>67</xdr:col>
      <xdr:colOff>101600</xdr:colOff>
      <xdr:row>83</xdr:row>
      <xdr:rowOff>164012</xdr:rowOff>
    </xdr:to>
    <xdr:sp macro="" textlink="">
      <xdr:nvSpPr>
        <xdr:cNvPr id="532" name="楕円 531"/>
        <xdr:cNvSpPr/>
      </xdr:nvSpPr>
      <xdr:spPr>
        <a:xfrm>
          <a:off x="12763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533"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34"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35"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36"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537" name="n_1mainValue【消防施設】&#10;有形固定資産減価償却率"/>
        <xdr:cNvSpPr txBox="1"/>
      </xdr:nvSpPr>
      <xdr:spPr>
        <a:xfrm>
          <a:off x="15266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538" name="n_2mainValue【消防施設】&#10;有形固定資産減価償却率"/>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539" name="n_4mainValue【消防施設】&#10;有形固定資産減価償却率"/>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61" name="直線コネクタ 560"/>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62"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63" name="直線コネクタ 562"/>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64"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65" name="直線コネクタ 564"/>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66"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67" name="フローチャート: 判断 566"/>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68" name="フローチャート: 判断 567"/>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69" name="フローチャート: 判断 568"/>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70" name="フローチャート: 判断 569"/>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71" name="フローチャート: 判断 570"/>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68911</xdr:rowOff>
    </xdr:from>
    <xdr:to>
      <xdr:col>116</xdr:col>
      <xdr:colOff>114300</xdr:colOff>
      <xdr:row>81</xdr:row>
      <xdr:rowOff>170511</xdr:rowOff>
    </xdr:to>
    <xdr:sp macro="" textlink="">
      <xdr:nvSpPr>
        <xdr:cNvPr id="577" name="楕円 576"/>
        <xdr:cNvSpPr/>
      </xdr:nvSpPr>
      <xdr:spPr>
        <a:xfrm>
          <a:off x="22110700" y="139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91788</xdr:rowOff>
    </xdr:from>
    <xdr:ext cx="469744" cy="259045"/>
    <xdr:sp macro="" textlink="">
      <xdr:nvSpPr>
        <xdr:cNvPr id="578" name="【消防施設】&#10;一人当たり面積該当値テキスト"/>
        <xdr:cNvSpPr txBox="1"/>
      </xdr:nvSpPr>
      <xdr:spPr>
        <a:xfrm>
          <a:off x="22199600" y="138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3530</xdr:rowOff>
    </xdr:from>
    <xdr:to>
      <xdr:col>112</xdr:col>
      <xdr:colOff>38100</xdr:colOff>
      <xdr:row>82</xdr:row>
      <xdr:rowOff>105130</xdr:rowOff>
    </xdr:to>
    <xdr:sp macro="" textlink="">
      <xdr:nvSpPr>
        <xdr:cNvPr id="579" name="楕円 578"/>
        <xdr:cNvSpPr/>
      </xdr:nvSpPr>
      <xdr:spPr>
        <a:xfrm>
          <a:off x="21272500" y="140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119711</xdr:rowOff>
    </xdr:from>
    <xdr:to>
      <xdr:col>116</xdr:col>
      <xdr:colOff>63500</xdr:colOff>
      <xdr:row>82</xdr:row>
      <xdr:rowOff>54330</xdr:rowOff>
    </xdr:to>
    <xdr:cxnSp macro="">
      <xdr:nvCxnSpPr>
        <xdr:cNvPr id="580" name="直線コネクタ 579"/>
        <xdr:cNvCxnSpPr/>
      </xdr:nvCxnSpPr>
      <xdr:spPr>
        <a:xfrm flipV="1">
          <a:off x="21323300" y="14007161"/>
          <a:ext cx="838200" cy="1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12675</xdr:rowOff>
    </xdr:from>
    <xdr:to>
      <xdr:col>107</xdr:col>
      <xdr:colOff>101600</xdr:colOff>
      <xdr:row>82</xdr:row>
      <xdr:rowOff>114275</xdr:rowOff>
    </xdr:to>
    <xdr:sp macro="" textlink="">
      <xdr:nvSpPr>
        <xdr:cNvPr id="581" name="楕円 580"/>
        <xdr:cNvSpPr/>
      </xdr:nvSpPr>
      <xdr:spPr>
        <a:xfrm>
          <a:off x="20383500" y="140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54330</xdr:rowOff>
    </xdr:from>
    <xdr:to>
      <xdr:col>111</xdr:col>
      <xdr:colOff>177800</xdr:colOff>
      <xdr:row>82</xdr:row>
      <xdr:rowOff>63475</xdr:rowOff>
    </xdr:to>
    <xdr:cxnSp macro="">
      <xdr:nvCxnSpPr>
        <xdr:cNvPr id="582" name="直線コネクタ 581"/>
        <xdr:cNvCxnSpPr/>
      </xdr:nvCxnSpPr>
      <xdr:spPr>
        <a:xfrm flipV="1">
          <a:off x="20434300" y="1411323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53366</xdr:rowOff>
    </xdr:from>
    <xdr:to>
      <xdr:col>98</xdr:col>
      <xdr:colOff>38100</xdr:colOff>
      <xdr:row>85</xdr:row>
      <xdr:rowOff>154966</xdr:rowOff>
    </xdr:to>
    <xdr:sp macro="" textlink="">
      <xdr:nvSpPr>
        <xdr:cNvPr id="583" name="楕円 582"/>
        <xdr:cNvSpPr/>
      </xdr:nvSpPr>
      <xdr:spPr>
        <a:xfrm>
          <a:off x="18605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4590</xdr:rowOff>
    </xdr:from>
    <xdr:ext cx="469744" cy="259045"/>
    <xdr:sp macro="" textlink="">
      <xdr:nvSpPr>
        <xdr:cNvPr id="584"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85"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86"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587"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121657</xdr:rowOff>
    </xdr:from>
    <xdr:ext cx="469744" cy="259045"/>
    <xdr:sp macro="" textlink="">
      <xdr:nvSpPr>
        <xdr:cNvPr id="588" name="n_1mainValue【消防施設】&#10;一人当たり面積"/>
        <xdr:cNvSpPr txBox="1"/>
      </xdr:nvSpPr>
      <xdr:spPr>
        <a:xfrm>
          <a:off x="21075727" y="138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130802</xdr:rowOff>
    </xdr:from>
    <xdr:ext cx="469744" cy="259045"/>
    <xdr:sp macro="" textlink="">
      <xdr:nvSpPr>
        <xdr:cNvPr id="589" name="n_2mainValue【消防施設】&#10;一人当たり面積"/>
        <xdr:cNvSpPr txBox="1"/>
      </xdr:nvSpPr>
      <xdr:spPr>
        <a:xfrm>
          <a:off x="20199427" y="138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xdr:rowOff>
    </xdr:from>
    <xdr:ext cx="469744" cy="259045"/>
    <xdr:sp macro="" textlink="">
      <xdr:nvSpPr>
        <xdr:cNvPr id="590" name="n_4mainValue【消防施設】&#10;一人当たり面積"/>
        <xdr:cNvSpPr txBox="1"/>
      </xdr:nvSpPr>
      <xdr:spPr>
        <a:xfrm>
          <a:off x="18421427" y="144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1" name="テキスト ボックス 6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3" name="テキスト ボックス 6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3" name="テキスト ボックス 6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16" name="直線コネクタ 615"/>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8" name="直線コネクタ 6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19"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20" name="直線コネクタ 619"/>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621" name="【庁舎】&#10;有形固定資産減価償却率平均値テキスト"/>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22" name="フローチャート: 判断 621"/>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23" name="フローチャート: 判断 622"/>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24" name="フローチャート: 判断 623"/>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25" name="フローチャート: 判断 624"/>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131536</xdr:rowOff>
    </xdr:from>
    <xdr:to>
      <xdr:col>67</xdr:col>
      <xdr:colOff>101600</xdr:colOff>
      <xdr:row>105</xdr:row>
      <xdr:rowOff>61686</xdr:rowOff>
    </xdr:to>
    <xdr:sp macro="" textlink="">
      <xdr:nvSpPr>
        <xdr:cNvPr id="626" name="フローチャート: 判断 625"/>
        <xdr:cNvSpPr/>
      </xdr:nvSpPr>
      <xdr:spPr>
        <a:xfrm>
          <a:off x="12763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632" name="楕円 631"/>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633" name="【庁舎】&#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634" name="楕円 633"/>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117021</xdr:rowOff>
    </xdr:to>
    <xdr:cxnSp macro="">
      <xdr:nvCxnSpPr>
        <xdr:cNvPr id="635" name="直線コネクタ 634"/>
        <xdr:cNvCxnSpPr/>
      </xdr:nvCxnSpPr>
      <xdr:spPr>
        <a:xfrm>
          <a:off x="15481300" y="173648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100512</xdr:rowOff>
    </xdr:from>
    <xdr:to>
      <xdr:col>76</xdr:col>
      <xdr:colOff>165100</xdr:colOff>
      <xdr:row>101</xdr:row>
      <xdr:rowOff>30662</xdr:rowOff>
    </xdr:to>
    <xdr:sp macro="" textlink="">
      <xdr:nvSpPr>
        <xdr:cNvPr id="636" name="楕円 635"/>
        <xdr:cNvSpPr/>
      </xdr:nvSpPr>
      <xdr:spPr>
        <a:xfrm>
          <a:off x="14541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101</xdr:row>
      <xdr:rowOff>48442</xdr:rowOff>
    </xdr:to>
    <xdr:cxnSp macro="">
      <xdr:nvCxnSpPr>
        <xdr:cNvPr id="637" name="直線コネクタ 636"/>
        <xdr:cNvCxnSpPr/>
      </xdr:nvCxnSpPr>
      <xdr:spPr>
        <a:xfrm>
          <a:off x="14592300" y="172963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134801</xdr:rowOff>
    </xdr:from>
    <xdr:to>
      <xdr:col>67</xdr:col>
      <xdr:colOff>101600</xdr:colOff>
      <xdr:row>100</xdr:row>
      <xdr:rowOff>64951</xdr:rowOff>
    </xdr:to>
    <xdr:sp macro="" textlink="">
      <xdr:nvSpPr>
        <xdr:cNvPr id="638" name="楕円 637"/>
        <xdr:cNvSpPr/>
      </xdr:nvSpPr>
      <xdr:spPr>
        <a:xfrm>
          <a:off x="12763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158948</xdr:rowOff>
    </xdr:from>
    <xdr:ext cx="405111" cy="259045"/>
    <xdr:sp macro="" textlink="">
      <xdr:nvSpPr>
        <xdr:cNvPr id="639" name="n_1ave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40" name="n_2ave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41"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52813</xdr:rowOff>
    </xdr:from>
    <xdr:ext cx="405111" cy="259045"/>
    <xdr:sp macro="" textlink="">
      <xdr:nvSpPr>
        <xdr:cNvPr id="642" name="n_4aveValue【庁舎】&#10;有形固定資産減価償却率"/>
        <xdr:cNvSpPr txBox="1"/>
      </xdr:nvSpPr>
      <xdr:spPr>
        <a:xfrm>
          <a:off x="12611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643" name="n_1mainValue【庁舎】&#10;有形固定資産減価償却率"/>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47189</xdr:rowOff>
    </xdr:from>
    <xdr:ext cx="405111" cy="259045"/>
    <xdr:sp macro="" textlink="">
      <xdr:nvSpPr>
        <xdr:cNvPr id="644" name="n_2mainValue【庁舎】&#10;有形固定資産減価償却率"/>
        <xdr:cNvSpPr txBox="1"/>
      </xdr:nvSpPr>
      <xdr:spPr>
        <a:xfrm>
          <a:off x="143897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81478</xdr:rowOff>
    </xdr:from>
    <xdr:ext cx="340478" cy="259045"/>
    <xdr:sp macro="" textlink="">
      <xdr:nvSpPr>
        <xdr:cNvPr id="645" name="n_4mainValue【庁舎】&#10;有形固定資産減価償却率"/>
        <xdr:cNvSpPr txBox="1"/>
      </xdr:nvSpPr>
      <xdr:spPr>
        <a:xfrm>
          <a:off x="12644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5" name="テキスト ボックス 664"/>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7" name="テキスト ボックス 66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69" name="直線コネクタ 668"/>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70"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71" name="直線コネクタ 670"/>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72"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73" name="直線コネクタ 672"/>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74"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75" name="フローチャート: 判断 674"/>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76" name="フローチャート: 判断 675"/>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77" name="フローチャート: 判断 676"/>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78" name="フローチャート: 判断 677"/>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7493</xdr:rowOff>
    </xdr:from>
    <xdr:to>
      <xdr:col>98</xdr:col>
      <xdr:colOff>38100</xdr:colOff>
      <xdr:row>108</xdr:row>
      <xdr:rowOff>109093</xdr:rowOff>
    </xdr:to>
    <xdr:sp macro="" textlink="">
      <xdr:nvSpPr>
        <xdr:cNvPr id="679" name="フローチャート: 判断 678"/>
        <xdr:cNvSpPr/>
      </xdr:nvSpPr>
      <xdr:spPr>
        <a:xfrm>
          <a:off x="18605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90043</xdr:rowOff>
    </xdr:from>
    <xdr:to>
      <xdr:col>116</xdr:col>
      <xdr:colOff>114300</xdr:colOff>
      <xdr:row>108</xdr:row>
      <xdr:rowOff>20193</xdr:rowOff>
    </xdr:to>
    <xdr:sp macro="" textlink="">
      <xdr:nvSpPr>
        <xdr:cNvPr id="685" name="楕円 684"/>
        <xdr:cNvSpPr/>
      </xdr:nvSpPr>
      <xdr:spPr>
        <a:xfrm>
          <a:off x="22110700" y="184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112920</xdr:rowOff>
    </xdr:from>
    <xdr:ext cx="469744" cy="259045"/>
    <xdr:sp macro="" textlink="">
      <xdr:nvSpPr>
        <xdr:cNvPr id="686" name="【庁舎】&#10;一人当たり面積該当値テキスト"/>
        <xdr:cNvSpPr txBox="1"/>
      </xdr:nvSpPr>
      <xdr:spPr>
        <a:xfrm>
          <a:off x="22199600" y="18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121665</xdr:rowOff>
    </xdr:from>
    <xdr:to>
      <xdr:col>112</xdr:col>
      <xdr:colOff>38100</xdr:colOff>
      <xdr:row>107</xdr:row>
      <xdr:rowOff>51815</xdr:rowOff>
    </xdr:to>
    <xdr:sp macro="" textlink="">
      <xdr:nvSpPr>
        <xdr:cNvPr id="687" name="楕円 686"/>
        <xdr:cNvSpPr/>
      </xdr:nvSpPr>
      <xdr:spPr>
        <a:xfrm>
          <a:off x="21272500" y="182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1015</xdr:rowOff>
    </xdr:from>
    <xdr:to>
      <xdr:col>116</xdr:col>
      <xdr:colOff>63500</xdr:colOff>
      <xdr:row>107</xdr:row>
      <xdr:rowOff>140843</xdr:rowOff>
    </xdr:to>
    <xdr:cxnSp macro="">
      <xdr:nvCxnSpPr>
        <xdr:cNvPr id="688" name="直線コネクタ 687"/>
        <xdr:cNvCxnSpPr/>
      </xdr:nvCxnSpPr>
      <xdr:spPr>
        <a:xfrm>
          <a:off x="21323300" y="18346165"/>
          <a:ext cx="838200" cy="1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689" name="楕円 688"/>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1015</xdr:rowOff>
    </xdr:from>
    <xdr:to>
      <xdr:col>111</xdr:col>
      <xdr:colOff>177800</xdr:colOff>
      <xdr:row>107</xdr:row>
      <xdr:rowOff>5335</xdr:rowOff>
    </xdr:to>
    <xdr:cxnSp macro="">
      <xdr:nvCxnSpPr>
        <xdr:cNvPr id="690" name="直線コネクタ 689"/>
        <xdr:cNvCxnSpPr/>
      </xdr:nvCxnSpPr>
      <xdr:spPr>
        <a:xfrm flipV="1">
          <a:off x="20434300" y="18346165"/>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95504</xdr:rowOff>
    </xdr:from>
    <xdr:to>
      <xdr:col>98</xdr:col>
      <xdr:colOff>38100</xdr:colOff>
      <xdr:row>108</xdr:row>
      <xdr:rowOff>25654</xdr:rowOff>
    </xdr:to>
    <xdr:sp macro="" textlink="">
      <xdr:nvSpPr>
        <xdr:cNvPr id="691" name="楕円 690"/>
        <xdr:cNvSpPr/>
      </xdr:nvSpPr>
      <xdr:spPr>
        <a:xfrm>
          <a:off x="18605500" y="184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79139</xdr:rowOff>
    </xdr:from>
    <xdr:ext cx="469744" cy="259045"/>
    <xdr:sp macro="" textlink="">
      <xdr:nvSpPr>
        <xdr:cNvPr id="692"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93"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94"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100220</xdr:rowOff>
    </xdr:from>
    <xdr:ext cx="469744" cy="259045"/>
    <xdr:sp macro="" textlink="">
      <xdr:nvSpPr>
        <xdr:cNvPr id="695" name="n_4aveValue【庁舎】&#10;一人当たり面積"/>
        <xdr:cNvSpPr txBox="1"/>
      </xdr:nvSpPr>
      <xdr:spPr>
        <a:xfrm>
          <a:off x="18421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68342</xdr:rowOff>
    </xdr:from>
    <xdr:ext cx="469744" cy="259045"/>
    <xdr:sp macro="" textlink="">
      <xdr:nvSpPr>
        <xdr:cNvPr id="696" name="n_1mainValue【庁舎】&#10;一人当たり面積"/>
        <xdr:cNvSpPr txBox="1"/>
      </xdr:nvSpPr>
      <xdr:spPr>
        <a:xfrm>
          <a:off x="21075727" y="180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72662</xdr:rowOff>
    </xdr:from>
    <xdr:ext cx="469744" cy="259045"/>
    <xdr:sp macro="" textlink="">
      <xdr:nvSpPr>
        <xdr:cNvPr id="697" name="n_2mainValue【庁舎】&#10;一人当たり面積"/>
        <xdr:cNvSpPr txBox="1"/>
      </xdr:nvSpPr>
      <xdr:spPr>
        <a:xfrm>
          <a:off x="201994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42181</xdr:rowOff>
    </xdr:from>
    <xdr:ext cx="469744" cy="259045"/>
    <xdr:sp macro="" textlink="">
      <xdr:nvSpPr>
        <xdr:cNvPr id="698" name="n_4mainValue【庁舎】&#10;一人当たり面積"/>
        <xdr:cNvSpPr txBox="1"/>
      </xdr:nvSpPr>
      <xdr:spPr>
        <a:xfrm>
          <a:off x="18421427" y="182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一般廃棄物処理施設、保健センター・保健所を除くいずれの施設においても一人当たり面積が類似団体に比べ大きいことが見て取れる。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その中でも特に体育館・プールについては</a:t>
          </a:r>
          <a:r>
            <a:rPr kumimoji="1" lang="ja-JP" altLang="en-US" sz="1100" b="0" i="0" baseline="0">
              <a:solidFill>
                <a:schemeClr val="dk1"/>
              </a:solidFill>
              <a:effectLst/>
              <a:latin typeface="+mn-lt"/>
              <a:ea typeface="+mn-ea"/>
              <a:cs typeface="+mn-cs"/>
            </a:rPr>
            <a:t>利用状況や施設の状況をみて、今後</a:t>
          </a:r>
          <a:r>
            <a:rPr kumimoji="1" lang="ja-JP" altLang="ja-JP" sz="1100" b="0" i="0" baseline="0">
              <a:solidFill>
                <a:schemeClr val="dk1"/>
              </a:solidFill>
              <a:effectLst/>
              <a:latin typeface="+mn-lt"/>
              <a:ea typeface="+mn-ea"/>
              <a:cs typeface="+mn-cs"/>
            </a:rPr>
            <a:t>施設の統廃合</a:t>
          </a:r>
          <a:r>
            <a:rPr kumimoji="1" lang="ja-JP" altLang="en-US" sz="1100" b="0" i="0" baseline="0">
              <a:solidFill>
                <a:schemeClr val="dk1"/>
              </a:solidFill>
              <a:effectLst/>
              <a:latin typeface="+mn-lt"/>
              <a:ea typeface="+mn-ea"/>
              <a:cs typeface="+mn-cs"/>
            </a:rPr>
            <a:t>を検討していく。ただし体育館については災害時の観光客の避難施設としても活用もあるので</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統廃合は慎重におこなう。また</a:t>
          </a:r>
          <a:r>
            <a:rPr kumimoji="1" lang="ja-JP" altLang="ja-JP" sz="1100" b="0" i="0" baseline="0">
              <a:solidFill>
                <a:schemeClr val="dk1"/>
              </a:solidFill>
              <a:effectLst/>
              <a:latin typeface="+mn-lt"/>
              <a:ea typeface="+mn-ea"/>
              <a:cs typeface="+mn-cs"/>
            </a:rPr>
            <a:t>消防施設については類似団体にくらべ防火水槽等の消防施設が整備されている事がわかる。</a:t>
          </a:r>
          <a:r>
            <a:rPr kumimoji="1" lang="ja-JP" altLang="en-US" sz="1100" b="0" i="0" baseline="0">
              <a:solidFill>
                <a:schemeClr val="dk1"/>
              </a:solidFill>
              <a:effectLst/>
              <a:latin typeface="+mn-lt"/>
              <a:ea typeface="+mn-ea"/>
              <a:cs typeface="+mn-cs"/>
            </a:rPr>
            <a:t>これは山間部で水源の確保が難しい集落も多いためで、今後更</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新等をおこない村民の安心安全の為に維持をしていく。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％）に加え。基幹産業の衰退により財政基盤が非常に弱く、類似団体平均を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少子高齢化、人口減少の進行により地方税収の伸びが期待できないため、小菅村人口ビジョン（平成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年度策定）で定めた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年における目標人口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生産人口比率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達成に向け、小菅村地方創生総合戦略を策定した。この総合戦略に基づき、多摩川の源流域と下流域の交流事業を促進するとともに、観光産業の育成を図り、更に移住を促進させ、生産人口比率の向上を達成させることで財政力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78232</xdr:rowOff>
    </xdr:to>
    <xdr:cxnSp macro="">
      <xdr:nvCxnSpPr>
        <xdr:cNvPr id="69" name="直線コネクタ 68"/>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年度までに実施した公共施設の更新整備事業による起債の借入の償還が始まったため前年度から上昇傾向となっている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今後も上昇していくことが見込まれて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財政規模に適した起債の発行に努め、財政健全化に向け優先度の低い事務事業について計画的に廃止・縮小を進め、経常経費の削減に努める。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114829</xdr:rowOff>
    </xdr:from>
    <xdr:to>
      <xdr:col>23</xdr:col>
      <xdr:colOff>133350</xdr:colOff>
      <xdr:row>63</xdr:row>
      <xdr:rowOff>21802</xdr:rowOff>
    </xdr:to>
    <xdr:cxnSp macro="">
      <xdr:nvCxnSpPr>
        <xdr:cNvPr id="129" name="直線コネクタ 128"/>
        <xdr:cNvCxnSpPr/>
      </xdr:nvCxnSpPr>
      <xdr:spPr>
        <a:xfrm>
          <a:off x="4114800" y="10744729"/>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62</xdr:row>
      <xdr:rowOff>114829</xdr:rowOff>
    </xdr:to>
    <xdr:cxnSp macro="">
      <xdr:nvCxnSpPr>
        <xdr:cNvPr id="132" name="直線コネクタ 131"/>
        <xdr:cNvCxnSpPr/>
      </xdr:nvCxnSpPr>
      <xdr:spPr>
        <a:xfrm>
          <a:off x="3225800" y="107286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98743</xdr:rowOff>
    </xdr:to>
    <xdr:cxnSp macro="">
      <xdr:nvCxnSpPr>
        <xdr:cNvPr id="135" name="直線コネクタ 134"/>
        <xdr:cNvCxnSpPr/>
      </xdr:nvCxnSpPr>
      <xdr:spPr>
        <a:xfrm>
          <a:off x="2336800" y="105959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137478</xdr:rowOff>
    </xdr:to>
    <xdr:cxnSp macro="">
      <xdr:nvCxnSpPr>
        <xdr:cNvPr id="138" name="直線コネクタ 137"/>
        <xdr:cNvCxnSpPr/>
      </xdr:nvCxnSpPr>
      <xdr:spPr>
        <a:xfrm>
          <a:off x="1447800" y="1054565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41" name="フローチャート: 判断 140"/>
        <xdr:cNvSpPr/>
      </xdr:nvSpPr>
      <xdr:spPr>
        <a:xfrm>
          <a:off x="1397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31238</xdr:rowOff>
    </xdr:from>
    <xdr:ext cx="762000" cy="259045"/>
    <xdr:sp macro="" textlink="">
      <xdr:nvSpPr>
        <xdr:cNvPr id="142" name="テキスト ボックス 141"/>
        <xdr:cNvSpPr txBox="1"/>
      </xdr:nvSpPr>
      <xdr:spPr>
        <a:xfrm>
          <a:off x="1066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48" name="楕円 147"/>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158979</xdr:rowOff>
    </xdr:from>
    <xdr:ext cx="762000" cy="259045"/>
    <xdr:sp macro="" textlink="">
      <xdr:nvSpPr>
        <xdr:cNvPr id="149"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64029</xdr:rowOff>
    </xdr:from>
    <xdr:to>
      <xdr:col>19</xdr:col>
      <xdr:colOff>184150</xdr:colOff>
      <xdr:row>62</xdr:row>
      <xdr:rowOff>165629</xdr:rowOff>
    </xdr:to>
    <xdr:sp macro="" textlink="">
      <xdr:nvSpPr>
        <xdr:cNvPr id="150" name="楕円 149"/>
        <xdr:cNvSpPr/>
      </xdr:nvSpPr>
      <xdr:spPr>
        <a:xfrm>
          <a:off x="4064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4356</xdr:rowOff>
    </xdr:from>
    <xdr:ext cx="736600" cy="259045"/>
    <xdr:sp macro="" textlink="">
      <xdr:nvSpPr>
        <xdr:cNvPr id="151" name="テキスト ボックス 150"/>
        <xdr:cNvSpPr txBox="1"/>
      </xdr:nvSpPr>
      <xdr:spPr>
        <a:xfrm>
          <a:off x="3733800" y="104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2" name="楕円 151"/>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53" name="テキスト ボックス 152"/>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4" name="楕円 153"/>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5" name="テキスト ボックス 154"/>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6" name="楕円 155"/>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57" name="テキスト ボックス 156"/>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人件費・物件費は例年、類似団体を上回り、高止まりの状態が続いている。今回も類似団体平均を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本村は少子高齢化の解消のため、過疎対策に重点を置き、地域おこし協力隊事業や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集落支援員事業、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源流大学事業等ソフト事業を積極的に導入している。また、平成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年度からは地方創生事業を本格的にスタートしたことにより物件費が大きく伸びており、類似団体に比べ高い水準となっている。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140089</xdr:rowOff>
    </xdr:from>
    <xdr:to>
      <xdr:col>23</xdr:col>
      <xdr:colOff>133350</xdr:colOff>
      <xdr:row>82</xdr:row>
      <xdr:rowOff>159596</xdr:rowOff>
    </xdr:to>
    <xdr:cxnSp macro="">
      <xdr:nvCxnSpPr>
        <xdr:cNvPr id="189" name="直線コネクタ 188"/>
        <xdr:cNvCxnSpPr/>
      </xdr:nvCxnSpPr>
      <xdr:spPr>
        <a:xfrm>
          <a:off x="4114800" y="14198989"/>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140089</xdr:rowOff>
    </xdr:from>
    <xdr:to>
      <xdr:col>19</xdr:col>
      <xdr:colOff>133350</xdr:colOff>
      <xdr:row>83</xdr:row>
      <xdr:rowOff>10243</xdr:rowOff>
    </xdr:to>
    <xdr:cxnSp macro="">
      <xdr:nvCxnSpPr>
        <xdr:cNvPr id="192" name="直線コネクタ 191"/>
        <xdr:cNvCxnSpPr/>
      </xdr:nvCxnSpPr>
      <xdr:spPr>
        <a:xfrm flipV="1">
          <a:off x="3225800" y="14198989"/>
          <a:ext cx="889000" cy="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10243</xdr:rowOff>
    </xdr:from>
    <xdr:to>
      <xdr:col>15</xdr:col>
      <xdr:colOff>82550</xdr:colOff>
      <xdr:row>83</xdr:row>
      <xdr:rowOff>43000</xdr:rowOff>
    </xdr:to>
    <xdr:cxnSp macro="">
      <xdr:nvCxnSpPr>
        <xdr:cNvPr id="195" name="直線コネクタ 194"/>
        <xdr:cNvCxnSpPr/>
      </xdr:nvCxnSpPr>
      <xdr:spPr>
        <a:xfrm flipV="1">
          <a:off x="2336800" y="14240593"/>
          <a:ext cx="889000" cy="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23327</xdr:rowOff>
    </xdr:from>
    <xdr:to>
      <xdr:col>11</xdr:col>
      <xdr:colOff>31750</xdr:colOff>
      <xdr:row>83</xdr:row>
      <xdr:rowOff>43000</xdr:rowOff>
    </xdr:to>
    <xdr:cxnSp macro="">
      <xdr:nvCxnSpPr>
        <xdr:cNvPr id="198" name="直線コネクタ 197"/>
        <xdr:cNvCxnSpPr/>
      </xdr:nvCxnSpPr>
      <xdr:spPr>
        <a:xfrm>
          <a:off x="1447800" y="14253677"/>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96095</xdr:rowOff>
    </xdr:from>
    <xdr:to>
      <xdr:col>7</xdr:col>
      <xdr:colOff>31750</xdr:colOff>
      <xdr:row>82</xdr:row>
      <xdr:rowOff>26245</xdr:rowOff>
    </xdr:to>
    <xdr:sp macro="" textlink="">
      <xdr:nvSpPr>
        <xdr:cNvPr id="201" name="フローチャート: 判断 200"/>
        <xdr:cNvSpPr/>
      </xdr:nvSpPr>
      <xdr:spPr>
        <a:xfrm>
          <a:off x="1397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36422</xdr:rowOff>
    </xdr:from>
    <xdr:ext cx="762000" cy="259045"/>
    <xdr:sp macro="" textlink="">
      <xdr:nvSpPr>
        <xdr:cNvPr id="202" name="テキスト ボックス 201"/>
        <xdr:cNvSpPr txBox="1"/>
      </xdr:nvSpPr>
      <xdr:spPr>
        <a:xfrm>
          <a:off x="1066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108796</xdr:rowOff>
    </xdr:from>
    <xdr:to>
      <xdr:col>23</xdr:col>
      <xdr:colOff>184150</xdr:colOff>
      <xdr:row>83</xdr:row>
      <xdr:rowOff>38946</xdr:rowOff>
    </xdr:to>
    <xdr:sp macro="" textlink="">
      <xdr:nvSpPr>
        <xdr:cNvPr id="208" name="楕円 207"/>
        <xdr:cNvSpPr/>
      </xdr:nvSpPr>
      <xdr:spPr>
        <a:xfrm>
          <a:off x="4902200" y="141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80873</xdr:rowOff>
    </xdr:from>
    <xdr:ext cx="762000" cy="259045"/>
    <xdr:sp macro="" textlink="">
      <xdr:nvSpPr>
        <xdr:cNvPr id="209" name="人件費・物件費等の状況該当値テキスト"/>
        <xdr:cNvSpPr txBox="1"/>
      </xdr:nvSpPr>
      <xdr:spPr>
        <a:xfrm>
          <a:off x="5041900" y="1413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89289</xdr:rowOff>
    </xdr:from>
    <xdr:to>
      <xdr:col>19</xdr:col>
      <xdr:colOff>184150</xdr:colOff>
      <xdr:row>83</xdr:row>
      <xdr:rowOff>19439</xdr:rowOff>
    </xdr:to>
    <xdr:sp macro="" textlink="">
      <xdr:nvSpPr>
        <xdr:cNvPr id="210" name="楕円 209"/>
        <xdr:cNvSpPr/>
      </xdr:nvSpPr>
      <xdr:spPr>
        <a:xfrm>
          <a:off x="4064000" y="14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4216</xdr:rowOff>
    </xdr:from>
    <xdr:ext cx="736600" cy="259045"/>
    <xdr:sp macro="" textlink="">
      <xdr:nvSpPr>
        <xdr:cNvPr id="211" name="テキスト ボックス 210"/>
        <xdr:cNvSpPr txBox="1"/>
      </xdr:nvSpPr>
      <xdr:spPr>
        <a:xfrm>
          <a:off x="3733800" y="1423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130893</xdr:rowOff>
    </xdr:from>
    <xdr:to>
      <xdr:col>15</xdr:col>
      <xdr:colOff>133350</xdr:colOff>
      <xdr:row>83</xdr:row>
      <xdr:rowOff>61043</xdr:rowOff>
    </xdr:to>
    <xdr:sp macro="" textlink="">
      <xdr:nvSpPr>
        <xdr:cNvPr id="212" name="楕円 211"/>
        <xdr:cNvSpPr/>
      </xdr:nvSpPr>
      <xdr:spPr>
        <a:xfrm>
          <a:off x="3175000" y="141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45820</xdr:rowOff>
    </xdr:from>
    <xdr:ext cx="762000" cy="259045"/>
    <xdr:sp macro="" textlink="">
      <xdr:nvSpPr>
        <xdr:cNvPr id="213" name="テキスト ボックス 212"/>
        <xdr:cNvSpPr txBox="1"/>
      </xdr:nvSpPr>
      <xdr:spPr>
        <a:xfrm>
          <a:off x="2844800" y="1427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163650</xdr:rowOff>
    </xdr:from>
    <xdr:to>
      <xdr:col>11</xdr:col>
      <xdr:colOff>82550</xdr:colOff>
      <xdr:row>83</xdr:row>
      <xdr:rowOff>93800</xdr:rowOff>
    </xdr:to>
    <xdr:sp macro="" textlink="">
      <xdr:nvSpPr>
        <xdr:cNvPr id="214" name="楕円 213"/>
        <xdr:cNvSpPr/>
      </xdr:nvSpPr>
      <xdr:spPr>
        <a:xfrm>
          <a:off x="2286000" y="142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78577</xdr:rowOff>
    </xdr:from>
    <xdr:ext cx="762000" cy="259045"/>
    <xdr:sp macro="" textlink="">
      <xdr:nvSpPr>
        <xdr:cNvPr id="215" name="テキスト ボックス 214"/>
        <xdr:cNvSpPr txBox="1"/>
      </xdr:nvSpPr>
      <xdr:spPr>
        <a:xfrm>
          <a:off x="1955800" y="143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143977</xdr:rowOff>
    </xdr:from>
    <xdr:to>
      <xdr:col>7</xdr:col>
      <xdr:colOff>31750</xdr:colOff>
      <xdr:row>83</xdr:row>
      <xdr:rowOff>74127</xdr:rowOff>
    </xdr:to>
    <xdr:sp macro="" textlink="">
      <xdr:nvSpPr>
        <xdr:cNvPr id="216" name="楕円 215"/>
        <xdr:cNvSpPr/>
      </xdr:nvSpPr>
      <xdr:spPr>
        <a:xfrm>
          <a:off x="1397000" y="142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58904</xdr:rowOff>
    </xdr:from>
    <xdr:ext cx="762000" cy="259045"/>
    <xdr:sp macro="" textlink="">
      <xdr:nvSpPr>
        <xdr:cNvPr id="217" name="テキスト ボックス 216"/>
        <xdr:cNvSpPr txBox="1"/>
      </xdr:nvSpPr>
      <xdr:spPr>
        <a:xfrm>
          <a:off x="1066800" y="142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昇給・階層の変動により昨年比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ポイント下回っている。今後も地域民間企業との整合性を図りながら、適正な給与水準を維持していく。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60452</xdr:rowOff>
    </xdr:from>
    <xdr:to>
      <xdr:col>81</xdr:col>
      <xdr:colOff>44450</xdr:colOff>
      <xdr:row>87</xdr:row>
      <xdr:rowOff>79756</xdr:rowOff>
    </xdr:to>
    <xdr:cxnSp macro="">
      <xdr:nvCxnSpPr>
        <xdr:cNvPr id="249" name="直線コネクタ 248"/>
        <xdr:cNvCxnSpPr/>
      </xdr:nvCxnSpPr>
      <xdr:spPr>
        <a:xfrm>
          <a:off x="16179800" y="149766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xdr:rowOff>
    </xdr:from>
    <xdr:to>
      <xdr:col>77</xdr:col>
      <xdr:colOff>44450</xdr:colOff>
      <xdr:row>87</xdr:row>
      <xdr:rowOff>60452</xdr:rowOff>
    </xdr:to>
    <xdr:cxnSp macro="">
      <xdr:nvCxnSpPr>
        <xdr:cNvPr id="252" name="直線コネクタ 251"/>
        <xdr:cNvCxnSpPr/>
      </xdr:nvCxnSpPr>
      <xdr:spPr>
        <a:xfrm>
          <a:off x="15290800" y="147594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14732</xdr:rowOff>
    </xdr:from>
    <xdr:to>
      <xdr:col>72</xdr:col>
      <xdr:colOff>203200</xdr:colOff>
      <xdr:row>86</xdr:row>
      <xdr:rowOff>62992</xdr:rowOff>
    </xdr:to>
    <xdr:cxnSp macro="">
      <xdr:nvCxnSpPr>
        <xdr:cNvPr id="255" name="直線コネクタ 254"/>
        <xdr:cNvCxnSpPr/>
      </xdr:nvCxnSpPr>
      <xdr:spPr>
        <a:xfrm flipV="1">
          <a:off x="14401800" y="1475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86</xdr:row>
      <xdr:rowOff>101600</xdr:rowOff>
    </xdr:to>
    <xdr:cxnSp macro="">
      <xdr:nvCxnSpPr>
        <xdr:cNvPr id="258" name="直線コネクタ 257"/>
        <xdr:cNvCxnSpPr/>
      </xdr:nvCxnSpPr>
      <xdr:spPr>
        <a:xfrm flipV="1">
          <a:off x="13512800" y="1480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61" name="フローチャート: 判断 260"/>
        <xdr:cNvSpPr/>
      </xdr:nvSpPr>
      <xdr:spPr>
        <a:xfrm>
          <a:off x="13462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30751</xdr:rowOff>
    </xdr:from>
    <xdr:ext cx="762000" cy="259045"/>
    <xdr:sp macro="" textlink="">
      <xdr:nvSpPr>
        <xdr:cNvPr id="262" name="テキスト ボックス 261"/>
        <xdr:cNvSpPr txBox="1"/>
      </xdr:nvSpPr>
      <xdr:spPr>
        <a:xfrm>
          <a:off x="13131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28956</xdr:rowOff>
    </xdr:from>
    <xdr:to>
      <xdr:col>81</xdr:col>
      <xdr:colOff>95250</xdr:colOff>
      <xdr:row>87</xdr:row>
      <xdr:rowOff>130556</xdr:rowOff>
    </xdr:to>
    <xdr:sp macro="" textlink="">
      <xdr:nvSpPr>
        <xdr:cNvPr id="268" name="楕円 267"/>
        <xdr:cNvSpPr/>
      </xdr:nvSpPr>
      <xdr:spPr>
        <a:xfrm>
          <a:off x="169672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45483</xdr:rowOff>
    </xdr:from>
    <xdr:ext cx="762000" cy="259045"/>
    <xdr:sp macro="" textlink="">
      <xdr:nvSpPr>
        <xdr:cNvPr id="269" name="給与水準   （国との比較）該当値テキスト"/>
        <xdr:cNvSpPr txBox="1"/>
      </xdr:nvSpPr>
      <xdr:spPr>
        <a:xfrm>
          <a:off x="171069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xdr:rowOff>
    </xdr:from>
    <xdr:to>
      <xdr:col>77</xdr:col>
      <xdr:colOff>95250</xdr:colOff>
      <xdr:row>87</xdr:row>
      <xdr:rowOff>111252</xdr:rowOff>
    </xdr:to>
    <xdr:sp macro="" textlink="">
      <xdr:nvSpPr>
        <xdr:cNvPr id="270" name="楕円 269"/>
        <xdr:cNvSpPr/>
      </xdr:nvSpPr>
      <xdr:spPr>
        <a:xfrm>
          <a:off x="16129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121429</xdr:rowOff>
    </xdr:from>
    <xdr:ext cx="736600" cy="259045"/>
    <xdr:sp macro="" textlink="">
      <xdr:nvSpPr>
        <xdr:cNvPr id="271" name="テキスト ボックス 270"/>
        <xdr:cNvSpPr txBox="1"/>
      </xdr:nvSpPr>
      <xdr:spPr>
        <a:xfrm>
          <a:off x="15798800" y="1469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135382</xdr:rowOff>
    </xdr:from>
    <xdr:to>
      <xdr:col>73</xdr:col>
      <xdr:colOff>44450</xdr:colOff>
      <xdr:row>86</xdr:row>
      <xdr:rowOff>65532</xdr:rowOff>
    </xdr:to>
    <xdr:sp macro="" textlink="">
      <xdr:nvSpPr>
        <xdr:cNvPr id="272" name="楕円 271"/>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75709</xdr:rowOff>
    </xdr:from>
    <xdr:ext cx="762000" cy="259045"/>
    <xdr:sp macro="" textlink="">
      <xdr:nvSpPr>
        <xdr:cNvPr id="273" name="テキスト ボックス 272"/>
        <xdr:cNvSpPr txBox="1"/>
      </xdr:nvSpPr>
      <xdr:spPr>
        <a:xfrm>
          <a:off x="14909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12192</xdr:rowOff>
    </xdr:from>
    <xdr:to>
      <xdr:col>68</xdr:col>
      <xdr:colOff>203200</xdr:colOff>
      <xdr:row>86</xdr:row>
      <xdr:rowOff>113792</xdr:rowOff>
    </xdr:to>
    <xdr:sp macro="" textlink="">
      <xdr:nvSpPr>
        <xdr:cNvPr id="274" name="楕円 273"/>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123969</xdr:rowOff>
    </xdr:from>
    <xdr:ext cx="762000" cy="259045"/>
    <xdr:sp macro="" textlink="">
      <xdr:nvSpPr>
        <xdr:cNvPr id="275" name="テキスト ボックス 274"/>
        <xdr:cNvSpPr txBox="1"/>
      </xdr:nvSpPr>
      <xdr:spPr>
        <a:xfrm>
          <a:off x="14020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7" name="テキスト ボックス 276"/>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年度を除き、ここ数年計画的に職員を採用しており類似団体と比較すると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ポイント上回る状況となった。今後は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の導入推進による事務の効率化を図るとともに、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組織の簡素化をより一層進め、職員の削減に努める。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59</xdr:row>
      <xdr:rowOff>170192</xdr:rowOff>
    </xdr:to>
    <xdr:cxnSp macro="">
      <xdr:nvCxnSpPr>
        <xdr:cNvPr id="313" name="直線コネクタ 312"/>
        <xdr:cNvCxnSpPr/>
      </xdr:nvCxnSpPr>
      <xdr:spPr>
        <a:xfrm>
          <a:off x="16179800" y="10284823"/>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164447</xdr:rowOff>
    </xdr:from>
    <xdr:to>
      <xdr:col>77</xdr:col>
      <xdr:colOff>44450</xdr:colOff>
      <xdr:row>59</xdr:row>
      <xdr:rowOff>169273</xdr:rowOff>
    </xdr:to>
    <xdr:cxnSp macro="">
      <xdr:nvCxnSpPr>
        <xdr:cNvPr id="316" name="直線コネクタ 315"/>
        <xdr:cNvCxnSpPr/>
      </xdr:nvCxnSpPr>
      <xdr:spPr>
        <a:xfrm>
          <a:off x="15290800" y="1027999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97113</xdr:rowOff>
    </xdr:from>
    <xdr:to>
      <xdr:col>72</xdr:col>
      <xdr:colOff>203200</xdr:colOff>
      <xdr:row>59</xdr:row>
      <xdr:rowOff>164447</xdr:rowOff>
    </xdr:to>
    <xdr:cxnSp macro="">
      <xdr:nvCxnSpPr>
        <xdr:cNvPr id="319" name="直線コネクタ 318"/>
        <xdr:cNvCxnSpPr/>
      </xdr:nvCxnSpPr>
      <xdr:spPr>
        <a:xfrm>
          <a:off x="14401800" y="10212663"/>
          <a:ext cx="889000" cy="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97113</xdr:rowOff>
    </xdr:from>
    <xdr:to>
      <xdr:col>68</xdr:col>
      <xdr:colOff>152400</xdr:colOff>
      <xdr:row>59</xdr:row>
      <xdr:rowOff>97572</xdr:rowOff>
    </xdr:to>
    <xdr:cxnSp macro="">
      <xdr:nvCxnSpPr>
        <xdr:cNvPr id="322" name="直線コネクタ 321"/>
        <xdr:cNvCxnSpPr/>
      </xdr:nvCxnSpPr>
      <xdr:spPr>
        <a:xfrm flipV="1">
          <a:off x="13512800" y="10212663"/>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25" name="フローチャート: 判断 324"/>
        <xdr:cNvSpPr/>
      </xdr:nvSpPr>
      <xdr:spPr>
        <a:xfrm>
          <a:off x="13462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26" name="テキスト ボックス 325"/>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119392</xdr:rowOff>
    </xdr:from>
    <xdr:to>
      <xdr:col>81</xdr:col>
      <xdr:colOff>95250</xdr:colOff>
      <xdr:row>60</xdr:row>
      <xdr:rowOff>49542</xdr:rowOff>
    </xdr:to>
    <xdr:sp macro="" textlink="">
      <xdr:nvSpPr>
        <xdr:cNvPr id="332" name="楕円 331"/>
        <xdr:cNvSpPr/>
      </xdr:nvSpPr>
      <xdr:spPr>
        <a:xfrm>
          <a:off x="169672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91469</xdr:rowOff>
    </xdr:from>
    <xdr:ext cx="762000" cy="259045"/>
    <xdr:sp macro="" textlink="">
      <xdr:nvSpPr>
        <xdr:cNvPr id="333" name="定員管理の状況該当値テキスト"/>
        <xdr:cNvSpPr txBox="1"/>
      </xdr:nvSpPr>
      <xdr:spPr>
        <a:xfrm>
          <a:off x="17106900" y="1020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34" name="楕円 333"/>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33400</xdr:rowOff>
    </xdr:from>
    <xdr:ext cx="736600" cy="259045"/>
    <xdr:sp macro="" textlink="">
      <xdr:nvSpPr>
        <xdr:cNvPr id="335" name="テキスト ボックス 334"/>
        <xdr:cNvSpPr txBox="1"/>
      </xdr:nvSpPr>
      <xdr:spPr>
        <a:xfrm>
          <a:off x="15798800" y="10320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113647</xdr:rowOff>
    </xdr:from>
    <xdr:to>
      <xdr:col>73</xdr:col>
      <xdr:colOff>44450</xdr:colOff>
      <xdr:row>60</xdr:row>
      <xdr:rowOff>43797</xdr:rowOff>
    </xdr:to>
    <xdr:sp macro="" textlink="">
      <xdr:nvSpPr>
        <xdr:cNvPr id="336" name="楕円 335"/>
        <xdr:cNvSpPr/>
      </xdr:nvSpPr>
      <xdr:spPr>
        <a:xfrm>
          <a:off x="15240000" y="102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28574</xdr:rowOff>
    </xdr:from>
    <xdr:ext cx="762000" cy="259045"/>
    <xdr:sp macro="" textlink="">
      <xdr:nvSpPr>
        <xdr:cNvPr id="337" name="テキスト ボックス 336"/>
        <xdr:cNvSpPr txBox="1"/>
      </xdr:nvSpPr>
      <xdr:spPr>
        <a:xfrm>
          <a:off x="14909800" y="103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46313</xdr:rowOff>
    </xdr:from>
    <xdr:to>
      <xdr:col>68</xdr:col>
      <xdr:colOff>203200</xdr:colOff>
      <xdr:row>59</xdr:row>
      <xdr:rowOff>147913</xdr:rowOff>
    </xdr:to>
    <xdr:sp macro="" textlink="">
      <xdr:nvSpPr>
        <xdr:cNvPr id="338" name="楕円 337"/>
        <xdr:cNvSpPr/>
      </xdr:nvSpPr>
      <xdr:spPr>
        <a:xfrm>
          <a:off x="14351000" y="101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158090</xdr:rowOff>
    </xdr:from>
    <xdr:ext cx="762000" cy="259045"/>
    <xdr:sp macro="" textlink="">
      <xdr:nvSpPr>
        <xdr:cNvPr id="339" name="テキスト ボックス 338"/>
        <xdr:cNvSpPr txBox="1"/>
      </xdr:nvSpPr>
      <xdr:spPr>
        <a:xfrm>
          <a:off x="14020800" y="993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46772</xdr:rowOff>
    </xdr:from>
    <xdr:to>
      <xdr:col>64</xdr:col>
      <xdr:colOff>152400</xdr:colOff>
      <xdr:row>59</xdr:row>
      <xdr:rowOff>148372</xdr:rowOff>
    </xdr:to>
    <xdr:sp macro="" textlink="">
      <xdr:nvSpPr>
        <xdr:cNvPr id="340" name="楕円 339"/>
        <xdr:cNvSpPr/>
      </xdr:nvSpPr>
      <xdr:spPr>
        <a:xfrm>
          <a:off x="13462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133149</xdr:rowOff>
    </xdr:from>
    <xdr:ext cx="762000" cy="259045"/>
    <xdr:sp macro="" textlink="">
      <xdr:nvSpPr>
        <xdr:cNvPr id="341" name="テキスト ボックス 340"/>
        <xdr:cNvSpPr txBox="1"/>
      </xdr:nvSpPr>
      <xdr:spPr>
        <a:xfrm>
          <a:off x="13131800" y="1024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公債費の発行を抑制してきた結果、本比率は平成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年度まで年々減少してきた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年度までに実施した公共施設の更新整備事業による起債の借入の償還が始まったため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今後も上昇していくことが見込まれているものの、引き続き財政健全化に向け、喫緊の課題となっている事業については計画的な借入を行い、財政規模に適した地方債の発行に努める。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41487</xdr:rowOff>
    </xdr:to>
    <xdr:cxnSp macro="">
      <xdr:nvCxnSpPr>
        <xdr:cNvPr id="374" name="直線コネクタ 373"/>
        <xdr:cNvCxnSpPr/>
      </xdr:nvCxnSpPr>
      <xdr:spPr>
        <a:xfrm>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17356</xdr:rowOff>
    </xdr:to>
    <xdr:cxnSp macro="">
      <xdr:nvCxnSpPr>
        <xdr:cNvPr id="377" name="直線コネクタ 376"/>
        <xdr:cNvCxnSpPr/>
      </xdr:nvCxnSpPr>
      <xdr:spPr>
        <a:xfrm>
          <a:off x="15290800" y="719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1270</xdr:rowOff>
    </xdr:to>
    <xdr:cxnSp macro="">
      <xdr:nvCxnSpPr>
        <xdr:cNvPr id="380" name="直線コネクタ 379"/>
        <xdr:cNvCxnSpPr/>
      </xdr:nvCxnSpPr>
      <xdr:spPr>
        <a:xfrm flipV="1">
          <a:off x="14401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57573</xdr:rowOff>
    </xdr:to>
    <xdr:cxnSp macro="">
      <xdr:nvCxnSpPr>
        <xdr:cNvPr id="383" name="直線コネクタ 382"/>
        <xdr:cNvCxnSpPr/>
      </xdr:nvCxnSpPr>
      <xdr:spPr>
        <a:xfrm flipV="1">
          <a:off x="13512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7" name="テキスト ボックス 38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3" name="楕円 392"/>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4"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5" name="楕円 394"/>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6" name="テキスト ボックス 39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397" name="楕円 396"/>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398" name="テキスト ボックス 397"/>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9" name="楕円 39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0" name="テキスト ボックス 39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1" name="楕円 400"/>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2" name="テキスト ボックス 401"/>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当該年度を含む近年において本比率は発生していない。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ラスパイレス係数は類似団体と比較し下回っていることから、人件費に係る経常収支比率は類似団体より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61278</xdr:rowOff>
    </xdr:from>
    <xdr:to>
      <xdr:col>24</xdr:col>
      <xdr:colOff>25400</xdr:colOff>
      <xdr:row>34</xdr:row>
      <xdr:rowOff>72708</xdr:rowOff>
    </xdr:to>
    <xdr:cxnSp macro="">
      <xdr:nvCxnSpPr>
        <xdr:cNvPr id="70" name="直線コネクタ 69"/>
        <xdr:cNvCxnSpPr/>
      </xdr:nvCxnSpPr>
      <xdr:spPr>
        <a:xfrm>
          <a:off x="3987800" y="58905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52705</xdr:rowOff>
    </xdr:from>
    <xdr:to>
      <xdr:col>19</xdr:col>
      <xdr:colOff>187325</xdr:colOff>
      <xdr:row>34</xdr:row>
      <xdr:rowOff>61278</xdr:rowOff>
    </xdr:to>
    <xdr:cxnSp macro="">
      <xdr:nvCxnSpPr>
        <xdr:cNvPr id="73" name="直線コネクタ 72"/>
        <xdr:cNvCxnSpPr/>
      </xdr:nvCxnSpPr>
      <xdr:spPr>
        <a:xfrm>
          <a:off x="3098800" y="588200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152717</xdr:rowOff>
    </xdr:from>
    <xdr:to>
      <xdr:col>15</xdr:col>
      <xdr:colOff>98425</xdr:colOff>
      <xdr:row>34</xdr:row>
      <xdr:rowOff>52705</xdr:rowOff>
    </xdr:to>
    <xdr:cxnSp macro="">
      <xdr:nvCxnSpPr>
        <xdr:cNvPr id="76" name="直線コネクタ 75"/>
        <xdr:cNvCxnSpPr/>
      </xdr:nvCxnSpPr>
      <xdr:spPr>
        <a:xfrm>
          <a:off x="2209800" y="5810567"/>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144145</xdr:rowOff>
    </xdr:from>
    <xdr:to>
      <xdr:col>11</xdr:col>
      <xdr:colOff>9525</xdr:colOff>
      <xdr:row>33</xdr:row>
      <xdr:rowOff>152717</xdr:rowOff>
    </xdr:to>
    <xdr:cxnSp macro="">
      <xdr:nvCxnSpPr>
        <xdr:cNvPr id="79" name="直線コネクタ 78"/>
        <xdr:cNvCxnSpPr/>
      </xdr:nvCxnSpPr>
      <xdr:spPr>
        <a:xfrm>
          <a:off x="1320800" y="580199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82" name="フローチャート: 判断 81"/>
        <xdr:cNvSpPr/>
      </xdr:nvSpPr>
      <xdr:spPr>
        <a:xfrm>
          <a:off x="1270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111142</xdr:rowOff>
    </xdr:from>
    <xdr:ext cx="762000" cy="259045"/>
    <xdr:sp macro="" textlink="">
      <xdr:nvSpPr>
        <xdr:cNvPr id="83" name="テキスト ボックス 82"/>
        <xdr:cNvSpPr txBox="1"/>
      </xdr:nvSpPr>
      <xdr:spPr>
        <a:xfrm>
          <a:off x="9398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21908</xdr:rowOff>
    </xdr:from>
    <xdr:to>
      <xdr:col>24</xdr:col>
      <xdr:colOff>76200</xdr:colOff>
      <xdr:row>34</xdr:row>
      <xdr:rowOff>123508</xdr:rowOff>
    </xdr:to>
    <xdr:sp macro="" textlink="">
      <xdr:nvSpPr>
        <xdr:cNvPr id="89" name="楕円 88"/>
        <xdr:cNvSpPr/>
      </xdr:nvSpPr>
      <xdr:spPr>
        <a:xfrm>
          <a:off x="4775200" y="58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38435</xdr:rowOff>
    </xdr:from>
    <xdr:ext cx="762000" cy="259045"/>
    <xdr:sp macro="" textlink="">
      <xdr:nvSpPr>
        <xdr:cNvPr id="90" name="人件費該当値テキスト"/>
        <xdr:cNvSpPr txBox="1"/>
      </xdr:nvSpPr>
      <xdr:spPr>
        <a:xfrm>
          <a:off x="4914900" y="569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10478</xdr:rowOff>
    </xdr:from>
    <xdr:to>
      <xdr:col>20</xdr:col>
      <xdr:colOff>38100</xdr:colOff>
      <xdr:row>34</xdr:row>
      <xdr:rowOff>112078</xdr:rowOff>
    </xdr:to>
    <xdr:sp macro="" textlink="">
      <xdr:nvSpPr>
        <xdr:cNvPr id="91" name="楕円 90"/>
        <xdr:cNvSpPr/>
      </xdr:nvSpPr>
      <xdr:spPr>
        <a:xfrm>
          <a:off x="3937000" y="5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122255</xdr:rowOff>
    </xdr:from>
    <xdr:ext cx="736600" cy="259045"/>
    <xdr:sp macro="" textlink="">
      <xdr:nvSpPr>
        <xdr:cNvPr id="92" name="テキスト ボックス 91"/>
        <xdr:cNvSpPr txBox="1"/>
      </xdr:nvSpPr>
      <xdr:spPr>
        <a:xfrm>
          <a:off x="3606800" y="5608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1905</xdr:rowOff>
    </xdr:from>
    <xdr:to>
      <xdr:col>15</xdr:col>
      <xdr:colOff>149225</xdr:colOff>
      <xdr:row>34</xdr:row>
      <xdr:rowOff>103505</xdr:rowOff>
    </xdr:to>
    <xdr:sp macro="" textlink="">
      <xdr:nvSpPr>
        <xdr:cNvPr id="93" name="楕円 92"/>
        <xdr:cNvSpPr/>
      </xdr:nvSpPr>
      <xdr:spPr>
        <a:xfrm>
          <a:off x="3048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113682</xdr:rowOff>
    </xdr:from>
    <xdr:ext cx="762000" cy="259045"/>
    <xdr:sp macro="" textlink="">
      <xdr:nvSpPr>
        <xdr:cNvPr id="94" name="テキスト ボックス 93"/>
        <xdr:cNvSpPr txBox="1"/>
      </xdr:nvSpPr>
      <xdr:spPr>
        <a:xfrm>
          <a:off x="2717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101917</xdr:rowOff>
    </xdr:from>
    <xdr:to>
      <xdr:col>11</xdr:col>
      <xdr:colOff>60325</xdr:colOff>
      <xdr:row>34</xdr:row>
      <xdr:rowOff>32067</xdr:rowOff>
    </xdr:to>
    <xdr:sp macro="" textlink="">
      <xdr:nvSpPr>
        <xdr:cNvPr id="95" name="楕円 94"/>
        <xdr:cNvSpPr/>
      </xdr:nvSpPr>
      <xdr:spPr>
        <a:xfrm>
          <a:off x="2159000" y="57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42244</xdr:rowOff>
    </xdr:from>
    <xdr:ext cx="762000" cy="259045"/>
    <xdr:sp macro="" textlink="">
      <xdr:nvSpPr>
        <xdr:cNvPr id="96" name="テキスト ボックス 95"/>
        <xdr:cNvSpPr txBox="1"/>
      </xdr:nvSpPr>
      <xdr:spPr>
        <a:xfrm>
          <a:off x="1828800" y="552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93345</xdr:rowOff>
    </xdr:from>
    <xdr:to>
      <xdr:col>6</xdr:col>
      <xdr:colOff>171450</xdr:colOff>
      <xdr:row>34</xdr:row>
      <xdr:rowOff>23495</xdr:rowOff>
    </xdr:to>
    <xdr:sp macro="" textlink="">
      <xdr:nvSpPr>
        <xdr:cNvPr id="97" name="楕円 96"/>
        <xdr:cNvSpPr/>
      </xdr:nvSpPr>
      <xdr:spPr>
        <a:xfrm>
          <a:off x="1270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33672</xdr:rowOff>
    </xdr:from>
    <xdr:ext cx="762000" cy="259045"/>
    <xdr:sp macro="" textlink="">
      <xdr:nvSpPr>
        <xdr:cNvPr id="98" name="テキスト ボックス 97"/>
        <xdr:cNvSpPr txBox="1"/>
      </xdr:nvSpPr>
      <xdr:spPr>
        <a:xfrm>
          <a:off x="939800" y="552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本村は少子高齢化の解消のため、過疎対策に重点を置き、地域おこし協力隊事業や集落支援員事業、源流大学事業等ソフト事業を積極的に導入しているため類似団体に比べ高い水準となっている。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また、昨年比では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ポイント上昇している。これは事務処理の電子化を推進し、組織の簡素化を図るための各種システムに係る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保守料・改修費等の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159004</xdr:rowOff>
    </xdr:from>
    <xdr:to>
      <xdr:col>82</xdr:col>
      <xdr:colOff>107950</xdr:colOff>
      <xdr:row>19</xdr:row>
      <xdr:rowOff>115570</xdr:rowOff>
    </xdr:to>
    <xdr:cxnSp macro="">
      <xdr:nvCxnSpPr>
        <xdr:cNvPr id="128" name="直線コネクタ 127"/>
        <xdr:cNvCxnSpPr/>
      </xdr:nvCxnSpPr>
      <xdr:spPr>
        <a:xfrm>
          <a:off x="15671800" y="32451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18</xdr:row>
      <xdr:rowOff>159004</xdr:rowOff>
    </xdr:to>
    <xdr:cxnSp macro="">
      <xdr:nvCxnSpPr>
        <xdr:cNvPr id="131" name="直線コネクタ 130"/>
        <xdr:cNvCxnSpPr/>
      </xdr:nvCxnSpPr>
      <xdr:spPr>
        <a:xfrm>
          <a:off x="14782800" y="31536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67564</xdr:rowOff>
    </xdr:to>
    <xdr:cxnSp macro="">
      <xdr:nvCxnSpPr>
        <xdr:cNvPr id="134" name="直線コネクタ 133"/>
        <xdr:cNvCxnSpPr/>
      </xdr:nvCxnSpPr>
      <xdr:spPr>
        <a:xfrm>
          <a:off x="13893800" y="3043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129286</xdr:rowOff>
    </xdr:to>
    <xdr:cxnSp macro="">
      <xdr:nvCxnSpPr>
        <xdr:cNvPr id="137" name="直線コネクタ 136"/>
        <xdr:cNvCxnSpPr/>
      </xdr:nvCxnSpPr>
      <xdr:spPr>
        <a:xfrm>
          <a:off x="13004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0" name="フローチャート: 判断 139"/>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41" name="テキスト ボックス 140"/>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7" name="楕円 146"/>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8"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108204</xdr:rowOff>
    </xdr:from>
    <xdr:to>
      <xdr:col>78</xdr:col>
      <xdr:colOff>120650</xdr:colOff>
      <xdr:row>19</xdr:row>
      <xdr:rowOff>38354</xdr:rowOff>
    </xdr:to>
    <xdr:sp macro="" textlink="">
      <xdr:nvSpPr>
        <xdr:cNvPr id="149" name="楕円 148"/>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23131</xdr:rowOff>
    </xdr:from>
    <xdr:ext cx="736600" cy="259045"/>
    <xdr:sp macro="" textlink="">
      <xdr:nvSpPr>
        <xdr:cNvPr id="150" name="テキスト ボックス 149"/>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51" name="楕円 150"/>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2" name="テキスト ボックス 151"/>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3" name="楕円 152"/>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4" name="テキスト ボックス 153"/>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5" name="楕円 154"/>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6" name="テキスト ボックス 155"/>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今回も類似団体を下回り、類似団体平均と比べると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これは予算規模に対し少子化による児童福祉関連支出が少ないことに合わせ、福祉入所者が少なく給付費が小額となっていることが主な要因である。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8" name="直線コネクタ 187"/>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31750</xdr:rowOff>
    </xdr:to>
    <xdr:cxnSp macro="">
      <xdr:nvCxnSpPr>
        <xdr:cNvPr id="191" name="直線コネクタ 190"/>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4" name="直線コネクタ 193"/>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7" name="直線コネクタ 196"/>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1" name="楕円 210"/>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2" name="テキスト ボックス 211"/>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3" name="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ポイント下回った。減少した要因としては、各種施設の更新工事が完了し維持修繕費等が削減された事が挙げられる。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4" name="直線コネクタ 243"/>
        <xdr:cNvCxnSpPr/>
      </xdr:nvCxnSpPr>
      <xdr:spPr>
        <a:xfrm flipV="1">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35560</xdr:rowOff>
    </xdr:to>
    <xdr:cxnSp macro="">
      <xdr:nvCxnSpPr>
        <xdr:cNvPr id="247" name="直線コネクタ 246"/>
        <xdr:cNvCxnSpPr/>
      </xdr:nvCxnSpPr>
      <xdr:spPr>
        <a:xfrm flipV="1">
          <a:off x="14782800" y="97053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35560</xdr:rowOff>
    </xdr:to>
    <xdr:cxnSp macro="">
      <xdr:nvCxnSpPr>
        <xdr:cNvPr id="250" name="直線コネクタ 249"/>
        <xdr:cNvCxnSpPr/>
      </xdr:nvCxnSpPr>
      <xdr:spPr>
        <a:xfrm>
          <a:off x="13893800" y="97396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56</xdr:row>
      <xdr:rowOff>138430</xdr:rowOff>
    </xdr:to>
    <xdr:cxnSp macro="">
      <xdr:nvCxnSpPr>
        <xdr:cNvPr id="253" name="直線コネクタ 252"/>
        <xdr:cNvCxnSpPr/>
      </xdr:nvCxnSpPr>
      <xdr:spPr>
        <a:xfrm>
          <a:off x="13004800" y="96196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6" name="フローチャート: 判断 255"/>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7" name="テキスト ボックス 25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3" name="楕円 262"/>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4"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5" name="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6" name="テキスト ボックス 26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156210</xdr:rowOff>
    </xdr:from>
    <xdr:to>
      <xdr:col>74</xdr:col>
      <xdr:colOff>31750</xdr:colOff>
      <xdr:row>57</xdr:row>
      <xdr:rowOff>86360</xdr:rowOff>
    </xdr:to>
    <xdr:sp macro="" textlink="">
      <xdr:nvSpPr>
        <xdr:cNvPr id="267" name="楕円 266"/>
        <xdr:cNvSpPr/>
      </xdr:nvSpPr>
      <xdr:spPr>
        <a:xfrm>
          <a:off x="14732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96537</xdr:rowOff>
    </xdr:from>
    <xdr:ext cx="762000" cy="259045"/>
    <xdr:sp macro="" textlink="">
      <xdr:nvSpPr>
        <xdr:cNvPr id="268" name="テキスト ボックス 267"/>
        <xdr:cNvSpPr txBox="1"/>
      </xdr:nvSpPr>
      <xdr:spPr>
        <a:xfrm>
          <a:off x="14401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9" name="楕円 268"/>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27957</xdr:rowOff>
    </xdr:from>
    <xdr:ext cx="762000" cy="259045"/>
    <xdr:sp macro="" textlink="">
      <xdr:nvSpPr>
        <xdr:cNvPr id="270" name="テキスト ボックス 269"/>
        <xdr:cNvSpPr txBox="1"/>
      </xdr:nvSpPr>
      <xdr:spPr>
        <a:xfrm>
          <a:off x="13512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139065</xdr:rowOff>
    </xdr:from>
    <xdr:to>
      <xdr:col>65</xdr:col>
      <xdr:colOff>53975</xdr:colOff>
      <xdr:row>56</xdr:row>
      <xdr:rowOff>69215</xdr:rowOff>
    </xdr:to>
    <xdr:sp macro="" textlink="">
      <xdr:nvSpPr>
        <xdr:cNvPr id="271" name="楕円 270"/>
        <xdr:cNvSpPr/>
      </xdr:nvSpPr>
      <xdr:spPr>
        <a:xfrm>
          <a:off x="12954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79392</xdr:rowOff>
    </xdr:from>
    <xdr:ext cx="762000" cy="259045"/>
    <xdr:sp macro="" textlink="">
      <xdr:nvSpPr>
        <xdr:cNvPr id="272" name="テキスト ボックス 271"/>
        <xdr:cNvSpPr txBox="1"/>
      </xdr:nvSpPr>
      <xdr:spPr>
        <a:xfrm>
          <a:off x="12623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常備消防等に係る経費が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全体としては昨年比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ポイント下回ったが今後も補助金を交付するのが適当な事業を行っているのかなどについて明確な基準を設けて、必要性の低い補助金は見直しや廃止を行う方針である。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53848</xdr:rowOff>
    </xdr:to>
    <xdr:cxnSp macro="">
      <xdr:nvCxnSpPr>
        <xdr:cNvPr id="302" name="直線コネクタ 301"/>
        <xdr:cNvCxnSpPr/>
      </xdr:nvCxnSpPr>
      <xdr:spPr>
        <a:xfrm flipV="1">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05" name="直線コネクタ 304"/>
        <xdr:cNvCxnSpPr/>
      </xdr:nvCxnSpPr>
      <xdr:spPr>
        <a:xfrm>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30988</xdr:rowOff>
    </xdr:to>
    <xdr:cxnSp macro="">
      <xdr:nvCxnSpPr>
        <xdr:cNvPr id="308" name="直線コネクタ 307"/>
        <xdr:cNvCxnSpPr/>
      </xdr:nvCxnSpPr>
      <xdr:spPr>
        <a:xfrm>
          <a:off x="13893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165862</xdr:rowOff>
    </xdr:to>
    <xdr:cxnSp macro="">
      <xdr:nvCxnSpPr>
        <xdr:cNvPr id="311" name="直線コネクタ 310"/>
        <xdr:cNvCxnSpPr/>
      </xdr:nvCxnSpPr>
      <xdr:spPr>
        <a:xfrm>
          <a:off x="13004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1" name="楕円 32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3" name="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7" name="楕円 326"/>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8" name="テキスト ボックス 327"/>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9" name="楕円 328"/>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0" name="テキスト ボックス 329"/>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公共施設の更新に伴う起債発行額が増加しているため対前年比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さらに上昇する見込みとなっているため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引き続き財政健全化に向け、事業内容の精査を十分に行い、財政規模に適した地方債の発行に努める。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102507</xdr:rowOff>
    </xdr:from>
    <xdr:to>
      <xdr:col>24</xdr:col>
      <xdr:colOff>25400</xdr:colOff>
      <xdr:row>75</xdr:row>
      <xdr:rowOff>144962</xdr:rowOff>
    </xdr:to>
    <xdr:cxnSp macro="">
      <xdr:nvCxnSpPr>
        <xdr:cNvPr id="364" name="直線コネクタ 363"/>
        <xdr:cNvCxnSpPr/>
      </xdr:nvCxnSpPr>
      <xdr:spPr>
        <a:xfrm>
          <a:off x="3987800" y="129612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102507</xdr:rowOff>
    </xdr:from>
    <xdr:to>
      <xdr:col>19</xdr:col>
      <xdr:colOff>187325</xdr:colOff>
      <xdr:row>75</xdr:row>
      <xdr:rowOff>109038</xdr:rowOff>
    </xdr:to>
    <xdr:cxnSp macro="">
      <xdr:nvCxnSpPr>
        <xdr:cNvPr id="367" name="直線コネクタ 366"/>
        <xdr:cNvCxnSpPr/>
      </xdr:nvCxnSpPr>
      <xdr:spPr>
        <a:xfrm flipV="1">
          <a:off x="3098800" y="12961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118835</xdr:rowOff>
    </xdr:to>
    <xdr:cxnSp macro="">
      <xdr:nvCxnSpPr>
        <xdr:cNvPr id="370" name="直線コネクタ 369"/>
        <xdr:cNvCxnSpPr/>
      </xdr:nvCxnSpPr>
      <xdr:spPr>
        <a:xfrm flipV="1">
          <a:off x="2209800" y="129677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161289</xdr:rowOff>
    </xdr:to>
    <xdr:cxnSp macro="">
      <xdr:nvCxnSpPr>
        <xdr:cNvPr id="373" name="直線コネクタ 372"/>
        <xdr:cNvCxnSpPr/>
      </xdr:nvCxnSpPr>
      <xdr:spPr>
        <a:xfrm flipV="1">
          <a:off x="1320800" y="1297758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76" name="フローチャート: 判断 375"/>
        <xdr:cNvSpPr/>
      </xdr:nvSpPr>
      <xdr:spPr>
        <a:xfrm>
          <a:off x="1270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77" name="テキスト ボックス 376"/>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83" name="楕円 382"/>
        <xdr:cNvSpPr/>
      </xdr:nvSpPr>
      <xdr:spPr>
        <a:xfrm>
          <a:off x="4775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110689</xdr:rowOff>
    </xdr:from>
    <xdr:ext cx="762000" cy="259045"/>
    <xdr:sp macro="" textlink="">
      <xdr:nvSpPr>
        <xdr:cNvPr id="384" name="公債費該当値テキスト"/>
        <xdr:cNvSpPr txBox="1"/>
      </xdr:nvSpPr>
      <xdr:spPr>
        <a:xfrm>
          <a:off x="4914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51707</xdr:rowOff>
    </xdr:from>
    <xdr:to>
      <xdr:col>20</xdr:col>
      <xdr:colOff>38100</xdr:colOff>
      <xdr:row>75</xdr:row>
      <xdr:rowOff>153307</xdr:rowOff>
    </xdr:to>
    <xdr:sp macro="" textlink="">
      <xdr:nvSpPr>
        <xdr:cNvPr id="385" name="楕円 384"/>
        <xdr:cNvSpPr/>
      </xdr:nvSpPr>
      <xdr:spPr>
        <a:xfrm>
          <a:off x="3937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163484</xdr:rowOff>
    </xdr:from>
    <xdr:ext cx="736600" cy="259045"/>
    <xdr:sp macro="" textlink="">
      <xdr:nvSpPr>
        <xdr:cNvPr id="386" name="テキスト ボックス 385"/>
        <xdr:cNvSpPr txBox="1"/>
      </xdr:nvSpPr>
      <xdr:spPr>
        <a:xfrm>
          <a:off x="3606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58238</xdr:rowOff>
    </xdr:from>
    <xdr:to>
      <xdr:col>15</xdr:col>
      <xdr:colOff>149225</xdr:colOff>
      <xdr:row>75</xdr:row>
      <xdr:rowOff>159838</xdr:rowOff>
    </xdr:to>
    <xdr:sp macro="" textlink="">
      <xdr:nvSpPr>
        <xdr:cNvPr id="387" name="楕円 386"/>
        <xdr:cNvSpPr/>
      </xdr:nvSpPr>
      <xdr:spPr>
        <a:xfrm>
          <a:off x="3048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170015</xdr:rowOff>
    </xdr:from>
    <xdr:ext cx="762000" cy="259045"/>
    <xdr:sp macro="" textlink="">
      <xdr:nvSpPr>
        <xdr:cNvPr id="388" name="テキスト ボックス 387"/>
        <xdr:cNvSpPr txBox="1"/>
      </xdr:nvSpPr>
      <xdr:spPr>
        <a:xfrm>
          <a:off x="2717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389" name="楕円 388"/>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390" name="テキスト ボックス 389"/>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1" name="楕円 39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92" name="テキスト ボックス 391"/>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ポイント上昇しているものの、類似団体を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ポイント下回った。これは、物件費が類似団体平均を上回った以外、他の項目では類似団体を下回ったことが挙げられる。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117856</xdr:rowOff>
    </xdr:to>
    <xdr:cxnSp macro="">
      <xdr:nvCxnSpPr>
        <xdr:cNvPr id="423" name="直線コネクタ 422"/>
        <xdr:cNvCxnSpPr/>
      </xdr:nvCxnSpPr>
      <xdr:spPr>
        <a:xfrm>
          <a:off x="15671800" y="13088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58420</xdr:rowOff>
    </xdr:to>
    <xdr:cxnSp macro="">
      <xdr:nvCxnSpPr>
        <xdr:cNvPr id="426" name="直線コネクタ 425"/>
        <xdr:cNvCxnSpPr/>
      </xdr:nvCxnSpPr>
      <xdr:spPr>
        <a:xfrm>
          <a:off x="14782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49276</xdr:rowOff>
    </xdr:from>
    <xdr:to>
      <xdr:col>73</xdr:col>
      <xdr:colOff>180975</xdr:colOff>
      <xdr:row>76</xdr:row>
      <xdr:rowOff>35561</xdr:rowOff>
    </xdr:to>
    <xdr:cxnSp macro="">
      <xdr:nvCxnSpPr>
        <xdr:cNvPr id="429" name="直線コネクタ 428"/>
        <xdr:cNvCxnSpPr/>
      </xdr:nvCxnSpPr>
      <xdr:spPr>
        <a:xfrm>
          <a:off x="13893800" y="12908026"/>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133858</xdr:rowOff>
    </xdr:from>
    <xdr:to>
      <xdr:col>69</xdr:col>
      <xdr:colOff>92075</xdr:colOff>
      <xdr:row>75</xdr:row>
      <xdr:rowOff>49276</xdr:rowOff>
    </xdr:to>
    <xdr:cxnSp macro="">
      <xdr:nvCxnSpPr>
        <xdr:cNvPr id="432" name="直線コネクタ 431"/>
        <xdr:cNvCxnSpPr/>
      </xdr:nvCxnSpPr>
      <xdr:spPr>
        <a:xfrm>
          <a:off x="13004800" y="128211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2" name="楕円 441"/>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3"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4" name="楕円 443"/>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5" name="テキスト ボックス 444"/>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6" name="楕円 445"/>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7" name="テキスト ボックス 446"/>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169926</xdr:rowOff>
    </xdr:from>
    <xdr:to>
      <xdr:col>69</xdr:col>
      <xdr:colOff>142875</xdr:colOff>
      <xdr:row>75</xdr:row>
      <xdr:rowOff>100076</xdr:rowOff>
    </xdr:to>
    <xdr:sp macro="" textlink="">
      <xdr:nvSpPr>
        <xdr:cNvPr id="448" name="楕円 447"/>
        <xdr:cNvSpPr/>
      </xdr:nvSpPr>
      <xdr:spPr>
        <a:xfrm>
          <a:off x="13843000" y="12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110253</xdr:rowOff>
    </xdr:from>
    <xdr:ext cx="762000" cy="259045"/>
    <xdr:sp macro="" textlink="">
      <xdr:nvSpPr>
        <xdr:cNvPr id="449" name="テキスト ボックス 448"/>
        <xdr:cNvSpPr txBox="1"/>
      </xdr:nvSpPr>
      <xdr:spPr>
        <a:xfrm>
          <a:off x="13512800" y="126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83058</xdr:rowOff>
    </xdr:from>
    <xdr:to>
      <xdr:col>65</xdr:col>
      <xdr:colOff>53975</xdr:colOff>
      <xdr:row>75</xdr:row>
      <xdr:rowOff>13208</xdr:rowOff>
    </xdr:to>
    <xdr:sp macro="" textlink="">
      <xdr:nvSpPr>
        <xdr:cNvPr id="450" name="楕円 449"/>
        <xdr:cNvSpPr/>
      </xdr:nvSpPr>
      <xdr:spPr>
        <a:xfrm>
          <a:off x="12954000" y="12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23385</xdr:rowOff>
    </xdr:from>
    <xdr:ext cx="762000" cy="259045"/>
    <xdr:sp macro="" textlink="">
      <xdr:nvSpPr>
        <xdr:cNvPr id="451" name="テキスト ボックス 450"/>
        <xdr:cNvSpPr txBox="1"/>
      </xdr:nvSpPr>
      <xdr:spPr>
        <a:xfrm>
          <a:off x="12623800" y="1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136483</xdr:rowOff>
    </xdr:from>
    <xdr:to>
      <xdr:col>29</xdr:col>
      <xdr:colOff>127000</xdr:colOff>
      <xdr:row>17</xdr:row>
      <xdr:rowOff>139326</xdr:rowOff>
    </xdr:to>
    <xdr:cxnSp macro="">
      <xdr:nvCxnSpPr>
        <xdr:cNvPr id="51" name="直線コネクタ 50"/>
        <xdr:cNvCxnSpPr/>
      </xdr:nvCxnSpPr>
      <xdr:spPr bwMode="auto">
        <a:xfrm>
          <a:off x="5003800" y="3098758"/>
          <a:ext cx="6477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121498</xdr:rowOff>
    </xdr:from>
    <xdr:to>
      <xdr:col>26</xdr:col>
      <xdr:colOff>50800</xdr:colOff>
      <xdr:row>17</xdr:row>
      <xdr:rowOff>136483</xdr:rowOff>
    </xdr:to>
    <xdr:cxnSp macro="">
      <xdr:nvCxnSpPr>
        <xdr:cNvPr id="54" name="直線コネクタ 53"/>
        <xdr:cNvCxnSpPr/>
      </xdr:nvCxnSpPr>
      <xdr:spPr bwMode="auto">
        <a:xfrm>
          <a:off x="4305300" y="3083773"/>
          <a:ext cx="6985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92437</xdr:rowOff>
    </xdr:from>
    <xdr:to>
      <xdr:col>22</xdr:col>
      <xdr:colOff>114300</xdr:colOff>
      <xdr:row>17</xdr:row>
      <xdr:rowOff>121498</xdr:rowOff>
    </xdr:to>
    <xdr:cxnSp macro="">
      <xdr:nvCxnSpPr>
        <xdr:cNvPr id="57" name="直線コネクタ 56"/>
        <xdr:cNvCxnSpPr/>
      </xdr:nvCxnSpPr>
      <xdr:spPr bwMode="auto">
        <a:xfrm>
          <a:off x="3606800" y="3054712"/>
          <a:ext cx="698500" cy="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92437</xdr:rowOff>
    </xdr:from>
    <xdr:to>
      <xdr:col>18</xdr:col>
      <xdr:colOff>177800</xdr:colOff>
      <xdr:row>17</xdr:row>
      <xdr:rowOff>137365</xdr:rowOff>
    </xdr:to>
    <xdr:cxnSp macro="">
      <xdr:nvCxnSpPr>
        <xdr:cNvPr id="60" name="直線コネクタ 59"/>
        <xdr:cNvCxnSpPr/>
      </xdr:nvCxnSpPr>
      <xdr:spPr bwMode="auto">
        <a:xfrm flipV="1">
          <a:off x="2908300" y="3054712"/>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116493</xdr:rowOff>
    </xdr:from>
    <xdr:to>
      <xdr:col>15</xdr:col>
      <xdr:colOff>101600</xdr:colOff>
      <xdr:row>19</xdr:row>
      <xdr:rowOff>46644</xdr:rowOff>
    </xdr:to>
    <xdr:sp macro="" textlink="">
      <xdr:nvSpPr>
        <xdr:cNvPr id="63" name="フローチャート: 判断 62"/>
        <xdr:cNvSpPr/>
      </xdr:nvSpPr>
      <xdr:spPr bwMode="auto">
        <a:xfrm>
          <a:off x="2857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31421</xdr:rowOff>
    </xdr:from>
    <xdr:ext cx="762000" cy="259045"/>
    <xdr:sp macro="" textlink="">
      <xdr:nvSpPr>
        <xdr:cNvPr id="64" name="テキスト ボックス 63"/>
        <xdr:cNvSpPr txBox="1"/>
      </xdr:nvSpPr>
      <xdr:spPr>
        <a:xfrm>
          <a:off x="2527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88526</xdr:rowOff>
    </xdr:from>
    <xdr:to>
      <xdr:col>29</xdr:col>
      <xdr:colOff>177800</xdr:colOff>
      <xdr:row>18</xdr:row>
      <xdr:rowOff>18676</xdr:rowOff>
    </xdr:to>
    <xdr:sp macro="" textlink="">
      <xdr:nvSpPr>
        <xdr:cNvPr id="70" name="楕円 69"/>
        <xdr:cNvSpPr/>
      </xdr:nvSpPr>
      <xdr:spPr bwMode="auto">
        <a:xfrm>
          <a:off x="5600700" y="305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105053</xdr:rowOff>
    </xdr:from>
    <xdr:ext cx="762000" cy="259045"/>
    <xdr:sp macro="" textlink="">
      <xdr:nvSpPr>
        <xdr:cNvPr id="71" name="人口1人当たり決算額の推移該当値テキスト130"/>
        <xdr:cNvSpPr txBox="1"/>
      </xdr:nvSpPr>
      <xdr:spPr>
        <a:xfrm>
          <a:off x="5740400" y="289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85683</xdr:rowOff>
    </xdr:from>
    <xdr:to>
      <xdr:col>26</xdr:col>
      <xdr:colOff>101600</xdr:colOff>
      <xdr:row>18</xdr:row>
      <xdr:rowOff>15833</xdr:rowOff>
    </xdr:to>
    <xdr:sp macro="" textlink="">
      <xdr:nvSpPr>
        <xdr:cNvPr id="72" name="楕円 71"/>
        <xdr:cNvSpPr/>
      </xdr:nvSpPr>
      <xdr:spPr bwMode="auto">
        <a:xfrm>
          <a:off x="49530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26010</xdr:rowOff>
    </xdr:from>
    <xdr:ext cx="736600" cy="259045"/>
    <xdr:sp macro="" textlink="">
      <xdr:nvSpPr>
        <xdr:cNvPr id="73" name="テキスト ボックス 72"/>
        <xdr:cNvSpPr txBox="1"/>
      </xdr:nvSpPr>
      <xdr:spPr>
        <a:xfrm>
          <a:off x="4622800" y="281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70698</xdr:rowOff>
    </xdr:from>
    <xdr:to>
      <xdr:col>22</xdr:col>
      <xdr:colOff>165100</xdr:colOff>
      <xdr:row>18</xdr:row>
      <xdr:rowOff>848</xdr:rowOff>
    </xdr:to>
    <xdr:sp macro="" textlink="">
      <xdr:nvSpPr>
        <xdr:cNvPr id="74" name="楕円 73"/>
        <xdr:cNvSpPr/>
      </xdr:nvSpPr>
      <xdr:spPr bwMode="auto">
        <a:xfrm>
          <a:off x="42545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11025</xdr:rowOff>
    </xdr:from>
    <xdr:ext cx="762000" cy="259045"/>
    <xdr:sp macro="" textlink="">
      <xdr:nvSpPr>
        <xdr:cNvPr id="75" name="テキスト ボックス 74"/>
        <xdr:cNvSpPr txBox="1"/>
      </xdr:nvSpPr>
      <xdr:spPr>
        <a:xfrm>
          <a:off x="3924300" y="280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41637</xdr:rowOff>
    </xdr:from>
    <xdr:to>
      <xdr:col>19</xdr:col>
      <xdr:colOff>38100</xdr:colOff>
      <xdr:row>17</xdr:row>
      <xdr:rowOff>143237</xdr:rowOff>
    </xdr:to>
    <xdr:sp macro="" textlink="">
      <xdr:nvSpPr>
        <xdr:cNvPr id="76" name="楕円 75"/>
        <xdr:cNvSpPr/>
      </xdr:nvSpPr>
      <xdr:spPr bwMode="auto">
        <a:xfrm>
          <a:off x="3556000" y="3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153414</xdr:rowOff>
    </xdr:from>
    <xdr:ext cx="762000" cy="259045"/>
    <xdr:sp macro="" textlink="">
      <xdr:nvSpPr>
        <xdr:cNvPr id="77" name="テキスト ボックス 76"/>
        <xdr:cNvSpPr txBox="1"/>
      </xdr:nvSpPr>
      <xdr:spPr>
        <a:xfrm>
          <a:off x="3225800" y="27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86565</xdr:rowOff>
    </xdr:from>
    <xdr:to>
      <xdr:col>15</xdr:col>
      <xdr:colOff>101600</xdr:colOff>
      <xdr:row>18</xdr:row>
      <xdr:rowOff>16715</xdr:rowOff>
    </xdr:to>
    <xdr:sp macro="" textlink="">
      <xdr:nvSpPr>
        <xdr:cNvPr id="78" name="楕円 77"/>
        <xdr:cNvSpPr/>
      </xdr:nvSpPr>
      <xdr:spPr bwMode="auto">
        <a:xfrm>
          <a:off x="2857500" y="304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26892</xdr:rowOff>
    </xdr:from>
    <xdr:ext cx="762000" cy="259045"/>
    <xdr:sp macro="" textlink="">
      <xdr:nvSpPr>
        <xdr:cNvPr id="79" name="テキスト ボックス 78"/>
        <xdr:cNvSpPr txBox="1"/>
      </xdr:nvSpPr>
      <xdr:spPr>
        <a:xfrm>
          <a:off x="2527300" y="28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24387</xdr:rowOff>
    </xdr:from>
    <xdr:to>
      <xdr:col>29</xdr:col>
      <xdr:colOff>127000</xdr:colOff>
      <xdr:row>36</xdr:row>
      <xdr:rowOff>44035</xdr:rowOff>
    </xdr:to>
    <xdr:cxnSp macro="">
      <xdr:nvCxnSpPr>
        <xdr:cNvPr id="109" name="直線コネクタ 108"/>
        <xdr:cNvCxnSpPr/>
      </xdr:nvCxnSpPr>
      <xdr:spPr bwMode="auto">
        <a:xfrm flipV="1">
          <a:off x="5003800" y="6977637"/>
          <a:ext cx="647700" cy="19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4659</xdr:rowOff>
    </xdr:from>
    <xdr:to>
      <xdr:col>26</xdr:col>
      <xdr:colOff>50800</xdr:colOff>
      <xdr:row>36</xdr:row>
      <xdr:rowOff>44035</xdr:rowOff>
    </xdr:to>
    <xdr:cxnSp macro="">
      <xdr:nvCxnSpPr>
        <xdr:cNvPr id="112" name="直線コネクタ 111"/>
        <xdr:cNvCxnSpPr/>
      </xdr:nvCxnSpPr>
      <xdr:spPr bwMode="auto">
        <a:xfrm>
          <a:off x="4305300" y="6957909"/>
          <a:ext cx="698500" cy="3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4659</xdr:rowOff>
    </xdr:from>
    <xdr:to>
      <xdr:col>22</xdr:col>
      <xdr:colOff>114300</xdr:colOff>
      <xdr:row>36</xdr:row>
      <xdr:rowOff>26901</xdr:rowOff>
    </xdr:to>
    <xdr:cxnSp macro="">
      <xdr:nvCxnSpPr>
        <xdr:cNvPr id="115" name="直線コネクタ 114"/>
        <xdr:cNvCxnSpPr/>
      </xdr:nvCxnSpPr>
      <xdr:spPr bwMode="auto">
        <a:xfrm flipV="1">
          <a:off x="3606800" y="6957909"/>
          <a:ext cx="698500" cy="2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322321</xdr:rowOff>
    </xdr:from>
    <xdr:to>
      <xdr:col>18</xdr:col>
      <xdr:colOff>177800</xdr:colOff>
      <xdr:row>36</xdr:row>
      <xdr:rowOff>26901</xdr:rowOff>
    </xdr:to>
    <xdr:cxnSp macro="">
      <xdr:nvCxnSpPr>
        <xdr:cNvPr id="118" name="直線コネクタ 117"/>
        <xdr:cNvCxnSpPr/>
      </xdr:nvCxnSpPr>
      <xdr:spPr bwMode="auto">
        <a:xfrm>
          <a:off x="2908300" y="6932671"/>
          <a:ext cx="698500" cy="4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xdr:rowOff>
    </xdr:from>
    <xdr:to>
      <xdr:col>15</xdr:col>
      <xdr:colOff>101600</xdr:colOff>
      <xdr:row>37</xdr:row>
      <xdr:rowOff>105283</xdr:rowOff>
    </xdr:to>
    <xdr:sp macro="" textlink="">
      <xdr:nvSpPr>
        <xdr:cNvPr id="121" name="フローチャート: 判断 120"/>
        <xdr:cNvSpPr/>
      </xdr:nvSpPr>
      <xdr:spPr bwMode="auto">
        <a:xfrm>
          <a:off x="2857500" y="7128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90060</xdr:rowOff>
    </xdr:from>
    <xdr:ext cx="762000" cy="259045"/>
    <xdr:sp macro="" textlink="">
      <xdr:nvSpPr>
        <xdr:cNvPr id="122" name="テキスト ボックス 121"/>
        <xdr:cNvSpPr txBox="1"/>
      </xdr:nvSpPr>
      <xdr:spPr>
        <a:xfrm>
          <a:off x="2527300" y="72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316487</xdr:rowOff>
    </xdr:from>
    <xdr:to>
      <xdr:col>29</xdr:col>
      <xdr:colOff>177800</xdr:colOff>
      <xdr:row>36</xdr:row>
      <xdr:rowOff>75187</xdr:rowOff>
    </xdr:to>
    <xdr:sp macro="" textlink="">
      <xdr:nvSpPr>
        <xdr:cNvPr id="128" name="楕円 127"/>
        <xdr:cNvSpPr/>
      </xdr:nvSpPr>
      <xdr:spPr bwMode="auto">
        <a:xfrm>
          <a:off x="5600700" y="692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161564</xdr:rowOff>
    </xdr:from>
    <xdr:ext cx="762000" cy="259045"/>
    <xdr:sp macro="" textlink="">
      <xdr:nvSpPr>
        <xdr:cNvPr id="129" name="人口1人当たり決算額の推移該当値テキスト445"/>
        <xdr:cNvSpPr txBox="1"/>
      </xdr:nvSpPr>
      <xdr:spPr>
        <a:xfrm>
          <a:off x="5740400" y="677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336135</xdr:rowOff>
    </xdr:from>
    <xdr:to>
      <xdr:col>26</xdr:col>
      <xdr:colOff>101600</xdr:colOff>
      <xdr:row>36</xdr:row>
      <xdr:rowOff>94835</xdr:rowOff>
    </xdr:to>
    <xdr:sp macro="" textlink="">
      <xdr:nvSpPr>
        <xdr:cNvPr id="130" name="楕円 129"/>
        <xdr:cNvSpPr/>
      </xdr:nvSpPr>
      <xdr:spPr bwMode="auto">
        <a:xfrm>
          <a:off x="4953000" y="694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105012</xdr:rowOff>
    </xdr:from>
    <xdr:ext cx="736600" cy="259045"/>
    <xdr:sp macro="" textlink="">
      <xdr:nvSpPr>
        <xdr:cNvPr id="131" name="テキスト ボックス 130"/>
        <xdr:cNvSpPr txBox="1"/>
      </xdr:nvSpPr>
      <xdr:spPr>
        <a:xfrm>
          <a:off x="4622800" y="671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296759</xdr:rowOff>
    </xdr:from>
    <xdr:to>
      <xdr:col>22</xdr:col>
      <xdr:colOff>165100</xdr:colOff>
      <xdr:row>36</xdr:row>
      <xdr:rowOff>55459</xdr:rowOff>
    </xdr:to>
    <xdr:sp macro="" textlink="">
      <xdr:nvSpPr>
        <xdr:cNvPr id="132" name="楕円 131"/>
        <xdr:cNvSpPr/>
      </xdr:nvSpPr>
      <xdr:spPr bwMode="auto">
        <a:xfrm>
          <a:off x="4254500" y="690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65636</xdr:rowOff>
    </xdr:from>
    <xdr:ext cx="762000" cy="259045"/>
    <xdr:sp macro="" textlink="">
      <xdr:nvSpPr>
        <xdr:cNvPr id="133" name="テキスト ボックス 132"/>
        <xdr:cNvSpPr txBox="1"/>
      </xdr:nvSpPr>
      <xdr:spPr>
        <a:xfrm>
          <a:off x="3924300" y="667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319001</xdr:rowOff>
    </xdr:from>
    <xdr:to>
      <xdr:col>19</xdr:col>
      <xdr:colOff>38100</xdr:colOff>
      <xdr:row>36</xdr:row>
      <xdr:rowOff>77701</xdr:rowOff>
    </xdr:to>
    <xdr:sp macro="" textlink="">
      <xdr:nvSpPr>
        <xdr:cNvPr id="134" name="楕円 133"/>
        <xdr:cNvSpPr/>
      </xdr:nvSpPr>
      <xdr:spPr bwMode="auto">
        <a:xfrm>
          <a:off x="3556000" y="692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87878</xdr:rowOff>
    </xdr:from>
    <xdr:ext cx="762000" cy="259045"/>
    <xdr:sp macro="" textlink="">
      <xdr:nvSpPr>
        <xdr:cNvPr id="135" name="テキスト ボックス 134"/>
        <xdr:cNvSpPr txBox="1"/>
      </xdr:nvSpPr>
      <xdr:spPr>
        <a:xfrm>
          <a:off x="3225800" y="66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271521</xdr:rowOff>
    </xdr:from>
    <xdr:to>
      <xdr:col>15</xdr:col>
      <xdr:colOff>101600</xdr:colOff>
      <xdr:row>36</xdr:row>
      <xdr:rowOff>30221</xdr:rowOff>
    </xdr:to>
    <xdr:sp macro="" textlink="">
      <xdr:nvSpPr>
        <xdr:cNvPr id="136" name="楕円 135"/>
        <xdr:cNvSpPr/>
      </xdr:nvSpPr>
      <xdr:spPr bwMode="auto">
        <a:xfrm>
          <a:off x="2857500" y="688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40398</xdr:rowOff>
    </xdr:from>
    <xdr:ext cx="762000" cy="259045"/>
    <xdr:sp macro="" textlink="">
      <xdr:nvSpPr>
        <xdr:cNvPr id="137" name="テキスト ボックス 136"/>
        <xdr:cNvSpPr txBox="1"/>
      </xdr:nvSpPr>
      <xdr:spPr>
        <a:xfrm>
          <a:off x="2527300" y="665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45819</xdr:rowOff>
    </xdr:from>
    <xdr:to>
      <xdr:col>24</xdr:col>
      <xdr:colOff>63500</xdr:colOff>
      <xdr:row>37</xdr:row>
      <xdr:rowOff>64360</xdr:rowOff>
    </xdr:to>
    <xdr:cxnSp macro="">
      <xdr:nvCxnSpPr>
        <xdr:cNvPr id="62" name="直線コネクタ 61"/>
        <xdr:cNvCxnSpPr/>
      </xdr:nvCxnSpPr>
      <xdr:spPr>
        <a:xfrm flipV="1">
          <a:off x="3797300" y="6389469"/>
          <a:ext cx="8382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23996</xdr:rowOff>
    </xdr:from>
    <xdr:to>
      <xdr:col>19</xdr:col>
      <xdr:colOff>177800</xdr:colOff>
      <xdr:row>37</xdr:row>
      <xdr:rowOff>64360</xdr:rowOff>
    </xdr:to>
    <xdr:cxnSp macro="">
      <xdr:nvCxnSpPr>
        <xdr:cNvPr id="65" name="直線コネクタ 64"/>
        <xdr:cNvCxnSpPr/>
      </xdr:nvCxnSpPr>
      <xdr:spPr>
        <a:xfrm>
          <a:off x="2908300" y="6367646"/>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23996</xdr:rowOff>
    </xdr:from>
    <xdr:to>
      <xdr:col>15</xdr:col>
      <xdr:colOff>50800</xdr:colOff>
      <xdr:row>37</xdr:row>
      <xdr:rowOff>63369</xdr:rowOff>
    </xdr:to>
    <xdr:cxnSp macro="">
      <xdr:nvCxnSpPr>
        <xdr:cNvPr id="68" name="直線コネクタ 67"/>
        <xdr:cNvCxnSpPr/>
      </xdr:nvCxnSpPr>
      <xdr:spPr>
        <a:xfrm flipV="1">
          <a:off x="2019300" y="6367646"/>
          <a:ext cx="889000" cy="3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63369</xdr:rowOff>
    </xdr:from>
    <xdr:to>
      <xdr:col>10</xdr:col>
      <xdr:colOff>114300</xdr:colOff>
      <xdr:row>37</xdr:row>
      <xdr:rowOff>64122</xdr:rowOff>
    </xdr:to>
    <xdr:cxnSp macro="">
      <xdr:nvCxnSpPr>
        <xdr:cNvPr id="71" name="直線コネクタ 70"/>
        <xdr:cNvCxnSpPr/>
      </xdr:nvCxnSpPr>
      <xdr:spPr>
        <a:xfrm flipV="1">
          <a:off x="1130300" y="6407019"/>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147500</xdr:rowOff>
    </xdr:from>
    <xdr:to>
      <xdr:col>6</xdr:col>
      <xdr:colOff>38100</xdr:colOff>
      <xdr:row>38</xdr:row>
      <xdr:rowOff>77650</xdr:rowOff>
    </xdr:to>
    <xdr:sp macro="" textlink="">
      <xdr:nvSpPr>
        <xdr:cNvPr id="74" name="フローチャート: 判断 73"/>
        <xdr:cNvSpPr/>
      </xdr:nvSpPr>
      <xdr:spPr>
        <a:xfrm>
          <a:off x="1079500" y="64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68777</xdr:rowOff>
    </xdr:from>
    <xdr:ext cx="599010" cy="259045"/>
    <xdr:sp macro="" textlink="">
      <xdr:nvSpPr>
        <xdr:cNvPr id="75" name="テキスト ボックス 74"/>
        <xdr:cNvSpPr txBox="1"/>
      </xdr:nvSpPr>
      <xdr:spPr>
        <a:xfrm>
          <a:off x="830795" y="658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166469</xdr:rowOff>
    </xdr:from>
    <xdr:to>
      <xdr:col>24</xdr:col>
      <xdr:colOff>114300</xdr:colOff>
      <xdr:row>37</xdr:row>
      <xdr:rowOff>96619</xdr:rowOff>
    </xdr:to>
    <xdr:sp macro="" textlink="">
      <xdr:nvSpPr>
        <xdr:cNvPr id="81" name="楕円 80"/>
        <xdr:cNvSpPr/>
      </xdr:nvSpPr>
      <xdr:spPr>
        <a:xfrm>
          <a:off x="4584700" y="63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17896</xdr:rowOff>
    </xdr:from>
    <xdr:ext cx="599010" cy="259045"/>
    <xdr:sp macro="" textlink="">
      <xdr:nvSpPr>
        <xdr:cNvPr id="82" name="人件費該当値テキスト"/>
        <xdr:cNvSpPr txBox="1"/>
      </xdr:nvSpPr>
      <xdr:spPr>
        <a:xfrm>
          <a:off x="4686300" y="619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13560</xdr:rowOff>
    </xdr:from>
    <xdr:to>
      <xdr:col>20</xdr:col>
      <xdr:colOff>38100</xdr:colOff>
      <xdr:row>37</xdr:row>
      <xdr:rowOff>115160</xdr:rowOff>
    </xdr:to>
    <xdr:sp macro="" textlink="">
      <xdr:nvSpPr>
        <xdr:cNvPr id="83" name="楕円 82"/>
        <xdr:cNvSpPr/>
      </xdr:nvSpPr>
      <xdr:spPr>
        <a:xfrm>
          <a:off x="3746500" y="63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131687</xdr:rowOff>
    </xdr:from>
    <xdr:ext cx="599010" cy="259045"/>
    <xdr:sp macro="" textlink="">
      <xdr:nvSpPr>
        <xdr:cNvPr id="84" name="テキスト ボックス 83"/>
        <xdr:cNvSpPr txBox="1"/>
      </xdr:nvSpPr>
      <xdr:spPr>
        <a:xfrm>
          <a:off x="3497795" y="613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144646</xdr:rowOff>
    </xdr:from>
    <xdr:to>
      <xdr:col>15</xdr:col>
      <xdr:colOff>101600</xdr:colOff>
      <xdr:row>37</xdr:row>
      <xdr:rowOff>74796</xdr:rowOff>
    </xdr:to>
    <xdr:sp macro="" textlink="">
      <xdr:nvSpPr>
        <xdr:cNvPr id="85" name="楕円 84"/>
        <xdr:cNvSpPr/>
      </xdr:nvSpPr>
      <xdr:spPr>
        <a:xfrm>
          <a:off x="2857500" y="63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91323</xdr:rowOff>
    </xdr:from>
    <xdr:ext cx="599010" cy="259045"/>
    <xdr:sp macro="" textlink="">
      <xdr:nvSpPr>
        <xdr:cNvPr id="86" name="テキスト ボックス 85"/>
        <xdr:cNvSpPr txBox="1"/>
      </xdr:nvSpPr>
      <xdr:spPr>
        <a:xfrm>
          <a:off x="2608795" y="60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12569</xdr:rowOff>
    </xdr:from>
    <xdr:to>
      <xdr:col>10</xdr:col>
      <xdr:colOff>165100</xdr:colOff>
      <xdr:row>37</xdr:row>
      <xdr:rowOff>114169</xdr:rowOff>
    </xdr:to>
    <xdr:sp macro="" textlink="">
      <xdr:nvSpPr>
        <xdr:cNvPr id="87" name="楕円 86"/>
        <xdr:cNvSpPr/>
      </xdr:nvSpPr>
      <xdr:spPr>
        <a:xfrm>
          <a:off x="1968500" y="63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130696</xdr:rowOff>
    </xdr:from>
    <xdr:ext cx="599010" cy="259045"/>
    <xdr:sp macro="" textlink="">
      <xdr:nvSpPr>
        <xdr:cNvPr id="88" name="テキスト ボックス 87"/>
        <xdr:cNvSpPr txBox="1"/>
      </xdr:nvSpPr>
      <xdr:spPr>
        <a:xfrm>
          <a:off x="1719795" y="613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13322</xdr:rowOff>
    </xdr:from>
    <xdr:to>
      <xdr:col>6</xdr:col>
      <xdr:colOff>38100</xdr:colOff>
      <xdr:row>37</xdr:row>
      <xdr:rowOff>114922</xdr:rowOff>
    </xdr:to>
    <xdr:sp macro="" textlink="">
      <xdr:nvSpPr>
        <xdr:cNvPr id="89" name="楕円 88"/>
        <xdr:cNvSpPr/>
      </xdr:nvSpPr>
      <xdr:spPr>
        <a:xfrm>
          <a:off x="1079500" y="63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131449</xdr:rowOff>
    </xdr:from>
    <xdr:ext cx="599010" cy="259045"/>
    <xdr:sp macro="" textlink="">
      <xdr:nvSpPr>
        <xdr:cNvPr id="90" name="テキスト ボックス 89"/>
        <xdr:cNvSpPr txBox="1"/>
      </xdr:nvSpPr>
      <xdr:spPr>
        <a:xfrm>
          <a:off x="830795" y="613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33751</xdr:rowOff>
    </xdr:from>
    <xdr:to>
      <xdr:col>24</xdr:col>
      <xdr:colOff>63500</xdr:colOff>
      <xdr:row>57</xdr:row>
      <xdr:rowOff>58850</xdr:rowOff>
    </xdr:to>
    <xdr:cxnSp macro="">
      <xdr:nvCxnSpPr>
        <xdr:cNvPr id="119" name="直線コネクタ 118"/>
        <xdr:cNvCxnSpPr/>
      </xdr:nvCxnSpPr>
      <xdr:spPr>
        <a:xfrm flipV="1">
          <a:off x="3797300" y="9806401"/>
          <a:ext cx="8382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9797</xdr:rowOff>
    </xdr:from>
    <xdr:to>
      <xdr:col>19</xdr:col>
      <xdr:colOff>177800</xdr:colOff>
      <xdr:row>57</xdr:row>
      <xdr:rowOff>58850</xdr:rowOff>
    </xdr:to>
    <xdr:cxnSp macro="">
      <xdr:nvCxnSpPr>
        <xdr:cNvPr id="122" name="直線コネクタ 121"/>
        <xdr:cNvCxnSpPr/>
      </xdr:nvCxnSpPr>
      <xdr:spPr>
        <a:xfrm>
          <a:off x="2908300" y="9782447"/>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115088</xdr:rowOff>
    </xdr:from>
    <xdr:to>
      <xdr:col>15</xdr:col>
      <xdr:colOff>50800</xdr:colOff>
      <xdr:row>57</xdr:row>
      <xdr:rowOff>9797</xdr:rowOff>
    </xdr:to>
    <xdr:cxnSp macro="">
      <xdr:nvCxnSpPr>
        <xdr:cNvPr id="125" name="直線コネクタ 124"/>
        <xdr:cNvCxnSpPr/>
      </xdr:nvCxnSpPr>
      <xdr:spPr>
        <a:xfrm>
          <a:off x="2019300" y="9716288"/>
          <a:ext cx="889000" cy="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115088</xdr:rowOff>
    </xdr:from>
    <xdr:to>
      <xdr:col>10</xdr:col>
      <xdr:colOff>114300</xdr:colOff>
      <xdr:row>56</xdr:row>
      <xdr:rowOff>149065</xdr:rowOff>
    </xdr:to>
    <xdr:cxnSp macro="">
      <xdr:nvCxnSpPr>
        <xdr:cNvPr id="128" name="直線コネクタ 127"/>
        <xdr:cNvCxnSpPr/>
      </xdr:nvCxnSpPr>
      <xdr:spPr>
        <a:xfrm flipV="1">
          <a:off x="1130300" y="9716288"/>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40038</xdr:rowOff>
    </xdr:from>
    <xdr:to>
      <xdr:col>6</xdr:col>
      <xdr:colOff>38100</xdr:colOff>
      <xdr:row>58</xdr:row>
      <xdr:rowOff>141638</xdr:rowOff>
    </xdr:to>
    <xdr:sp macro="" textlink="">
      <xdr:nvSpPr>
        <xdr:cNvPr id="131" name="フローチャート: 判断 130"/>
        <xdr:cNvSpPr/>
      </xdr:nvSpPr>
      <xdr:spPr>
        <a:xfrm>
          <a:off x="1079500" y="99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132765</xdr:rowOff>
    </xdr:from>
    <xdr:ext cx="599010" cy="259045"/>
    <xdr:sp macro="" textlink="">
      <xdr:nvSpPr>
        <xdr:cNvPr id="132" name="テキスト ボックス 131"/>
        <xdr:cNvSpPr txBox="1"/>
      </xdr:nvSpPr>
      <xdr:spPr>
        <a:xfrm>
          <a:off x="830795" y="100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154401</xdr:rowOff>
    </xdr:from>
    <xdr:to>
      <xdr:col>24</xdr:col>
      <xdr:colOff>114300</xdr:colOff>
      <xdr:row>57</xdr:row>
      <xdr:rowOff>84551</xdr:rowOff>
    </xdr:to>
    <xdr:sp macro="" textlink="">
      <xdr:nvSpPr>
        <xdr:cNvPr id="138" name="楕円 137"/>
        <xdr:cNvSpPr/>
      </xdr:nvSpPr>
      <xdr:spPr>
        <a:xfrm>
          <a:off x="4584700" y="97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5828</xdr:rowOff>
    </xdr:from>
    <xdr:ext cx="599010" cy="259045"/>
    <xdr:sp macro="" textlink="">
      <xdr:nvSpPr>
        <xdr:cNvPr id="139" name="物件費該当値テキスト"/>
        <xdr:cNvSpPr txBox="1"/>
      </xdr:nvSpPr>
      <xdr:spPr>
        <a:xfrm>
          <a:off x="4686300" y="96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8050</xdr:rowOff>
    </xdr:from>
    <xdr:to>
      <xdr:col>20</xdr:col>
      <xdr:colOff>38100</xdr:colOff>
      <xdr:row>57</xdr:row>
      <xdr:rowOff>109650</xdr:rowOff>
    </xdr:to>
    <xdr:sp macro="" textlink="">
      <xdr:nvSpPr>
        <xdr:cNvPr id="140" name="楕円 139"/>
        <xdr:cNvSpPr/>
      </xdr:nvSpPr>
      <xdr:spPr>
        <a:xfrm>
          <a:off x="3746500" y="9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126177</xdr:rowOff>
    </xdr:from>
    <xdr:ext cx="599010" cy="259045"/>
    <xdr:sp macro="" textlink="">
      <xdr:nvSpPr>
        <xdr:cNvPr id="141" name="テキスト ボックス 140"/>
        <xdr:cNvSpPr txBox="1"/>
      </xdr:nvSpPr>
      <xdr:spPr>
        <a:xfrm>
          <a:off x="3497795" y="955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130447</xdr:rowOff>
    </xdr:from>
    <xdr:to>
      <xdr:col>15</xdr:col>
      <xdr:colOff>101600</xdr:colOff>
      <xdr:row>57</xdr:row>
      <xdr:rowOff>60597</xdr:rowOff>
    </xdr:to>
    <xdr:sp macro="" textlink="">
      <xdr:nvSpPr>
        <xdr:cNvPr id="142" name="楕円 141"/>
        <xdr:cNvSpPr/>
      </xdr:nvSpPr>
      <xdr:spPr>
        <a:xfrm>
          <a:off x="2857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77124</xdr:rowOff>
    </xdr:from>
    <xdr:ext cx="599010" cy="259045"/>
    <xdr:sp macro="" textlink="">
      <xdr:nvSpPr>
        <xdr:cNvPr id="143" name="テキスト ボックス 142"/>
        <xdr:cNvSpPr txBox="1"/>
      </xdr:nvSpPr>
      <xdr:spPr>
        <a:xfrm>
          <a:off x="2608795" y="950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64288</xdr:rowOff>
    </xdr:from>
    <xdr:to>
      <xdr:col>10</xdr:col>
      <xdr:colOff>165100</xdr:colOff>
      <xdr:row>56</xdr:row>
      <xdr:rowOff>165888</xdr:rowOff>
    </xdr:to>
    <xdr:sp macro="" textlink="">
      <xdr:nvSpPr>
        <xdr:cNvPr id="144" name="楕円 143"/>
        <xdr:cNvSpPr/>
      </xdr:nvSpPr>
      <xdr:spPr>
        <a:xfrm>
          <a:off x="1968500" y="96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10965</xdr:rowOff>
    </xdr:from>
    <xdr:ext cx="599010" cy="259045"/>
    <xdr:sp macro="" textlink="">
      <xdr:nvSpPr>
        <xdr:cNvPr id="145" name="テキスト ボックス 144"/>
        <xdr:cNvSpPr txBox="1"/>
      </xdr:nvSpPr>
      <xdr:spPr>
        <a:xfrm>
          <a:off x="1719795" y="944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98265</xdr:rowOff>
    </xdr:from>
    <xdr:to>
      <xdr:col>6</xdr:col>
      <xdr:colOff>38100</xdr:colOff>
      <xdr:row>57</xdr:row>
      <xdr:rowOff>28415</xdr:rowOff>
    </xdr:to>
    <xdr:sp macro="" textlink="">
      <xdr:nvSpPr>
        <xdr:cNvPr id="146" name="楕円 145"/>
        <xdr:cNvSpPr/>
      </xdr:nvSpPr>
      <xdr:spPr>
        <a:xfrm>
          <a:off x="1079500" y="96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44942</xdr:rowOff>
    </xdr:from>
    <xdr:ext cx="599010" cy="259045"/>
    <xdr:sp macro="" textlink="">
      <xdr:nvSpPr>
        <xdr:cNvPr id="147" name="テキスト ボックス 146"/>
        <xdr:cNvSpPr txBox="1"/>
      </xdr:nvSpPr>
      <xdr:spPr>
        <a:xfrm>
          <a:off x="830795" y="947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87556</xdr:rowOff>
    </xdr:from>
    <xdr:to>
      <xdr:col>24</xdr:col>
      <xdr:colOff>63500</xdr:colOff>
      <xdr:row>78</xdr:row>
      <xdr:rowOff>92142</xdr:rowOff>
    </xdr:to>
    <xdr:cxnSp macro="">
      <xdr:nvCxnSpPr>
        <xdr:cNvPr id="174" name="直線コネクタ 173"/>
        <xdr:cNvCxnSpPr/>
      </xdr:nvCxnSpPr>
      <xdr:spPr>
        <a:xfrm>
          <a:off x="3797300" y="13460656"/>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30936</xdr:rowOff>
    </xdr:from>
    <xdr:to>
      <xdr:col>19</xdr:col>
      <xdr:colOff>177800</xdr:colOff>
      <xdr:row>78</xdr:row>
      <xdr:rowOff>87556</xdr:rowOff>
    </xdr:to>
    <xdr:cxnSp macro="">
      <xdr:nvCxnSpPr>
        <xdr:cNvPr id="177" name="直線コネクタ 176"/>
        <xdr:cNvCxnSpPr/>
      </xdr:nvCxnSpPr>
      <xdr:spPr>
        <a:xfrm>
          <a:off x="2908300" y="13404036"/>
          <a:ext cx="8890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30936</xdr:rowOff>
    </xdr:from>
    <xdr:to>
      <xdr:col>15</xdr:col>
      <xdr:colOff>50800</xdr:colOff>
      <xdr:row>78</xdr:row>
      <xdr:rowOff>63297</xdr:rowOff>
    </xdr:to>
    <xdr:cxnSp macro="">
      <xdr:nvCxnSpPr>
        <xdr:cNvPr id="180" name="直線コネクタ 179"/>
        <xdr:cNvCxnSpPr/>
      </xdr:nvCxnSpPr>
      <xdr:spPr>
        <a:xfrm flipV="1">
          <a:off x="2019300" y="13404036"/>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57076</xdr:rowOff>
    </xdr:from>
    <xdr:to>
      <xdr:col>10</xdr:col>
      <xdr:colOff>114300</xdr:colOff>
      <xdr:row>78</xdr:row>
      <xdr:rowOff>63297</xdr:rowOff>
    </xdr:to>
    <xdr:cxnSp macro="">
      <xdr:nvCxnSpPr>
        <xdr:cNvPr id="183" name="直線コネクタ 182"/>
        <xdr:cNvCxnSpPr/>
      </xdr:nvCxnSpPr>
      <xdr:spPr>
        <a:xfrm>
          <a:off x="1130300" y="13430176"/>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109957</xdr:rowOff>
    </xdr:from>
    <xdr:ext cx="534377" cy="259045"/>
    <xdr:sp macro="" textlink="">
      <xdr:nvSpPr>
        <xdr:cNvPr id="187" name="テキスト ボックス 186"/>
        <xdr:cNvSpPr txBox="1"/>
      </xdr:nvSpPr>
      <xdr:spPr>
        <a:xfrm>
          <a:off x="863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41342</xdr:rowOff>
    </xdr:from>
    <xdr:to>
      <xdr:col>24</xdr:col>
      <xdr:colOff>114300</xdr:colOff>
      <xdr:row>78</xdr:row>
      <xdr:rowOff>142942</xdr:rowOff>
    </xdr:to>
    <xdr:sp macro="" textlink="">
      <xdr:nvSpPr>
        <xdr:cNvPr id="193" name="楕円 192"/>
        <xdr:cNvSpPr/>
      </xdr:nvSpPr>
      <xdr:spPr>
        <a:xfrm>
          <a:off x="4584700" y="13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36756</xdr:rowOff>
    </xdr:from>
    <xdr:to>
      <xdr:col>20</xdr:col>
      <xdr:colOff>38100</xdr:colOff>
      <xdr:row>78</xdr:row>
      <xdr:rowOff>138356</xdr:rowOff>
    </xdr:to>
    <xdr:sp macro="" textlink="">
      <xdr:nvSpPr>
        <xdr:cNvPr id="195" name="楕円 194"/>
        <xdr:cNvSpPr/>
      </xdr:nvSpPr>
      <xdr:spPr>
        <a:xfrm>
          <a:off x="3746500" y="134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129483</xdr:rowOff>
    </xdr:from>
    <xdr:ext cx="534377" cy="259045"/>
    <xdr:sp macro="" textlink="">
      <xdr:nvSpPr>
        <xdr:cNvPr id="196" name="テキスト ボックス 195"/>
        <xdr:cNvSpPr txBox="1"/>
      </xdr:nvSpPr>
      <xdr:spPr>
        <a:xfrm>
          <a:off x="3530111" y="135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151586</xdr:rowOff>
    </xdr:from>
    <xdr:to>
      <xdr:col>15</xdr:col>
      <xdr:colOff>101600</xdr:colOff>
      <xdr:row>78</xdr:row>
      <xdr:rowOff>81736</xdr:rowOff>
    </xdr:to>
    <xdr:sp macro="" textlink="">
      <xdr:nvSpPr>
        <xdr:cNvPr id="197" name="楕円 196"/>
        <xdr:cNvSpPr/>
      </xdr:nvSpPr>
      <xdr:spPr>
        <a:xfrm>
          <a:off x="28575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98263</xdr:rowOff>
    </xdr:from>
    <xdr:ext cx="534377" cy="259045"/>
    <xdr:sp macro="" textlink="">
      <xdr:nvSpPr>
        <xdr:cNvPr id="198" name="テキスト ボックス 197"/>
        <xdr:cNvSpPr txBox="1"/>
      </xdr:nvSpPr>
      <xdr:spPr>
        <a:xfrm>
          <a:off x="2641111" y="131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12497</xdr:rowOff>
    </xdr:from>
    <xdr:to>
      <xdr:col>10</xdr:col>
      <xdr:colOff>165100</xdr:colOff>
      <xdr:row>78</xdr:row>
      <xdr:rowOff>114097</xdr:rowOff>
    </xdr:to>
    <xdr:sp macro="" textlink="">
      <xdr:nvSpPr>
        <xdr:cNvPr id="199" name="楕円 198"/>
        <xdr:cNvSpPr/>
      </xdr:nvSpPr>
      <xdr:spPr>
        <a:xfrm>
          <a:off x="1968500" y="133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105224</xdr:rowOff>
    </xdr:from>
    <xdr:ext cx="534377" cy="259045"/>
    <xdr:sp macro="" textlink="">
      <xdr:nvSpPr>
        <xdr:cNvPr id="200" name="テキスト ボックス 199"/>
        <xdr:cNvSpPr txBox="1"/>
      </xdr:nvSpPr>
      <xdr:spPr>
        <a:xfrm>
          <a:off x="1752111" y="1347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6276</xdr:rowOff>
    </xdr:from>
    <xdr:to>
      <xdr:col>6</xdr:col>
      <xdr:colOff>38100</xdr:colOff>
      <xdr:row>78</xdr:row>
      <xdr:rowOff>107876</xdr:rowOff>
    </xdr:to>
    <xdr:sp macro="" textlink="">
      <xdr:nvSpPr>
        <xdr:cNvPr id="201" name="楕円 200"/>
        <xdr:cNvSpPr/>
      </xdr:nvSpPr>
      <xdr:spPr>
        <a:xfrm>
          <a:off x="1079500" y="133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124403</xdr:rowOff>
    </xdr:from>
    <xdr:ext cx="534377" cy="259045"/>
    <xdr:sp macro="" textlink="">
      <xdr:nvSpPr>
        <xdr:cNvPr id="202" name="テキスト ボックス 201"/>
        <xdr:cNvSpPr txBox="1"/>
      </xdr:nvSpPr>
      <xdr:spPr>
        <a:xfrm>
          <a:off x="863111" y="131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74603</xdr:rowOff>
    </xdr:from>
    <xdr:to>
      <xdr:col>24</xdr:col>
      <xdr:colOff>63500</xdr:colOff>
      <xdr:row>97</xdr:row>
      <xdr:rowOff>74668</xdr:rowOff>
    </xdr:to>
    <xdr:cxnSp macro="">
      <xdr:nvCxnSpPr>
        <xdr:cNvPr id="233" name="直線コネクタ 232"/>
        <xdr:cNvCxnSpPr/>
      </xdr:nvCxnSpPr>
      <xdr:spPr>
        <a:xfrm>
          <a:off x="3797300" y="1670525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34630</xdr:rowOff>
    </xdr:from>
    <xdr:to>
      <xdr:col>19</xdr:col>
      <xdr:colOff>177800</xdr:colOff>
      <xdr:row>97</xdr:row>
      <xdr:rowOff>74603</xdr:rowOff>
    </xdr:to>
    <xdr:cxnSp macro="">
      <xdr:nvCxnSpPr>
        <xdr:cNvPr id="236" name="直線コネクタ 235"/>
        <xdr:cNvCxnSpPr/>
      </xdr:nvCxnSpPr>
      <xdr:spPr>
        <a:xfrm>
          <a:off x="2908300" y="16665280"/>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144599</xdr:rowOff>
    </xdr:from>
    <xdr:to>
      <xdr:col>15</xdr:col>
      <xdr:colOff>50800</xdr:colOff>
      <xdr:row>97</xdr:row>
      <xdr:rowOff>34630</xdr:rowOff>
    </xdr:to>
    <xdr:cxnSp macro="">
      <xdr:nvCxnSpPr>
        <xdr:cNvPr id="239" name="直線コネクタ 238"/>
        <xdr:cNvCxnSpPr/>
      </xdr:nvCxnSpPr>
      <xdr:spPr>
        <a:xfrm>
          <a:off x="2019300" y="16603799"/>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144599</xdr:rowOff>
    </xdr:from>
    <xdr:to>
      <xdr:col>10</xdr:col>
      <xdr:colOff>114300</xdr:colOff>
      <xdr:row>97</xdr:row>
      <xdr:rowOff>68714</xdr:rowOff>
    </xdr:to>
    <xdr:cxnSp macro="">
      <xdr:nvCxnSpPr>
        <xdr:cNvPr id="242" name="直線コネクタ 241"/>
        <xdr:cNvCxnSpPr/>
      </xdr:nvCxnSpPr>
      <xdr:spPr>
        <a:xfrm flipV="1">
          <a:off x="1130300" y="16603799"/>
          <a:ext cx="889000" cy="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84829</xdr:rowOff>
    </xdr:from>
    <xdr:to>
      <xdr:col>6</xdr:col>
      <xdr:colOff>38100</xdr:colOff>
      <xdr:row>96</xdr:row>
      <xdr:rowOff>14979</xdr:rowOff>
    </xdr:to>
    <xdr:sp macro="" textlink="">
      <xdr:nvSpPr>
        <xdr:cNvPr id="245" name="フローチャート: 判断 244"/>
        <xdr:cNvSpPr/>
      </xdr:nvSpPr>
      <xdr:spPr>
        <a:xfrm>
          <a:off x="1079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31506</xdr:rowOff>
    </xdr:from>
    <xdr:ext cx="534377" cy="259045"/>
    <xdr:sp macro="" textlink="">
      <xdr:nvSpPr>
        <xdr:cNvPr id="246" name="テキスト ボックス 245"/>
        <xdr:cNvSpPr txBox="1"/>
      </xdr:nvSpPr>
      <xdr:spPr>
        <a:xfrm>
          <a:off x="863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23868</xdr:rowOff>
    </xdr:from>
    <xdr:to>
      <xdr:col>24</xdr:col>
      <xdr:colOff>114300</xdr:colOff>
      <xdr:row>97</xdr:row>
      <xdr:rowOff>125468</xdr:rowOff>
    </xdr:to>
    <xdr:sp macro="" textlink="">
      <xdr:nvSpPr>
        <xdr:cNvPr id="252" name="楕円 251"/>
        <xdr:cNvSpPr/>
      </xdr:nvSpPr>
      <xdr:spPr>
        <a:xfrm>
          <a:off x="4584700" y="166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2295</xdr:rowOff>
    </xdr:from>
    <xdr:ext cx="534377" cy="259045"/>
    <xdr:sp macro="" textlink="">
      <xdr:nvSpPr>
        <xdr:cNvPr id="253" name="扶助費該当値テキスト"/>
        <xdr:cNvSpPr txBox="1"/>
      </xdr:nvSpPr>
      <xdr:spPr>
        <a:xfrm>
          <a:off x="4686300" y="166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23803</xdr:rowOff>
    </xdr:from>
    <xdr:to>
      <xdr:col>20</xdr:col>
      <xdr:colOff>38100</xdr:colOff>
      <xdr:row>97</xdr:row>
      <xdr:rowOff>125403</xdr:rowOff>
    </xdr:to>
    <xdr:sp macro="" textlink="">
      <xdr:nvSpPr>
        <xdr:cNvPr id="254" name="楕円 253"/>
        <xdr:cNvSpPr/>
      </xdr:nvSpPr>
      <xdr:spPr>
        <a:xfrm>
          <a:off x="3746500" y="166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116530</xdr:rowOff>
    </xdr:from>
    <xdr:ext cx="534377" cy="259045"/>
    <xdr:sp macro="" textlink="">
      <xdr:nvSpPr>
        <xdr:cNvPr id="255" name="テキスト ボックス 254"/>
        <xdr:cNvSpPr txBox="1"/>
      </xdr:nvSpPr>
      <xdr:spPr>
        <a:xfrm>
          <a:off x="3530111" y="167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155280</xdr:rowOff>
    </xdr:from>
    <xdr:to>
      <xdr:col>15</xdr:col>
      <xdr:colOff>101600</xdr:colOff>
      <xdr:row>97</xdr:row>
      <xdr:rowOff>85430</xdr:rowOff>
    </xdr:to>
    <xdr:sp macro="" textlink="">
      <xdr:nvSpPr>
        <xdr:cNvPr id="256" name="楕円 255"/>
        <xdr:cNvSpPr/>
      </xdr:nvSpPr>
      <xdr:spPr>
        <a:xfrm>
          <a:off x="28575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76557</xdr:rowOff>
    </xdr:from>
    <xdr:ext cx="534377" cy="259045"/>
    <xdr:sp macro="" textlink="">
      <xdr:nvSpPr>
        <xdr:cNvPr id="257" name="テキスト ボックス 256"/>
        <xdr:cNvSpPr txBox="1"/>
      </xdr:nvSpPr>
      <xdr:spPr>
        <a:xfrm>
          <a:off x="2641111" y="167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93799</xdr:rowOff>
    </xdr:from>
    <xdr:to>
      <xdr:col>10</xdr:col>
      <xdr:colOff>165100</xdr:colOff>
      <xdr:row>97</xdr:row>
      <xdr:rowOff>23949</xdr:rowOff>
    </xdr:to>
    <xdr:sp macro="" textlink="">
      <xdr:nvSpPr>
        <xdr:cNvPr id="258" name="楕円 257"/>
        <xdr:cNvSpPr/>
      </xdr:nvSpPr>
      <xdr:spPr>
        <a:xfrm>
          <a:off x="1968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15076</xdr:rowOff>
    </xdr:from>
    <xdr:ext cx="534377" cy="259045"/>
    <xdr:sp macro="" textlink="">
      <xdr:nvSpPr>
        <xdr:cNvPr id="259" name="テキスト ボックス 258"/>
        <xdr:cNvSpPr txBox="1"/>
      </xdr:nvSpPr>
      <xdr:spPr>
        <a:xfrm>
          <a:off x="1752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17914</xdr:rowOff>
    </xdr:from>
    <xdr:to>
      <xdr:col>6</xdr:col>
      <xdr:colOff>38100</xdr:colOff>
      <xdr:row>97</xdr:row>
      <xdr:rowOff>119514</xdr:rowOff>
    </xdr:to>
    <xdr:sp macro="" textlink="">
      <xdr:nvSpPr>
        <xdr:cNvPr id="260" name="楕円 259"/>
        <xdr:cNvSpPr/>
      </xdr:nvSpPr>
      <xdr:spPr>
        <a:xfrm>
          <a:off x="1079500" y="166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110641</xdr:rowOff>
    </xdr:from>
    <xdr:ext cx="534377" cy="259045"/>
    <xdr:sp macro="" textlink="">
      <xdr:nvSpPr>
        <xdr:cNvPr id="261" name="テキスト ボックス 260"/>
        <xdr:cNvSpPr txBox="1"/>
      </xdr:nvSpPr>
      <xdr:spPr>
        <a:xfrm>
          <a:off x="863111" y="167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38203</xdr:rowOff>
    </xdr:from>
    <xdr:to>
      <xdr:col>55</xdr:col>
      <xdr:colOff>0</xdr:colOff>
      <xdr:row>36</xdr:row>
      <xdr:rowOff>119336</xdr:rowOff>
    </xdr:to>
    <xdr:cxnSp macro="">
      <xdr:nvCxnSpPr>
        <xdr:cNvPr id="290" name="直線コネクタ 289"/>
        <xdr:cNvCxnSpPr/>
      </xdr:nvCxnSpPr>
      <xdr:spPr>
        <a:xfrm flipV="1">
          <a:off x="9639300" y="6210403"/>
          <a:ext cx="838200" cy="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50363</xdr:rowOff>
    </xdr:from>
    <xdr:to>
      <xdr:col>50</xdr:col>
      <xdr:colOff>114300</xdr:colOff>
      <xdr:row>36</xdr:row>
      <xdr:rowOff>119336</xdr:rowOff>
    </xdr:to>
    <xdr:cxnSp macro="">
      <xdr:nvCxnSpPr>
        <xdr:cNvPr id="293" name="直線コネクタ 292"/>
        <xdr:cNvCxnSpPr/>
      </xdr:nvCxnSpPr>
      <xdr:spPr>
        <a:xfrm>
          <a:off x="8750300" y="6222563"/>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50363</xdr:rowOff>
    </xdr:from>
    <xdr:to>
      <xdr:col>45</xdr:col>
      <xdr:colOff>177800</xdr:colOff>
      <xdr:row>36</xdr:row>
      <xdr:rowOff>111083</xdr:rowOff>
    </xdr:to>
    <xdr:cxnSp macro="">
      <xdr:nvCxnSpPr>
        <xdr:cNvPr id="296" name="直線コネクタ 295"/>
        <xdr:cNvCxnSpPr/>
      </xdr:nvCxnSpPr>
      <xdr:spPr>
        <a:xfrm flipV="1">
          <a:off x="7861300" y="6222563"/>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111083</xdr:rowOff>
    </xdr:from>
    <xdr:to>
      <xdr:col>41</xdr:col>
      <xdr:colOff>50800</xdr:colOff>
      <xdr:row>36</xdr:row>
      <xdr:rowOff>117185</xdr:rowOff>
    </xdr:to>
    <xdr:cxnSp macro="">
      <xdr:nvCxnSpPr>
        <xdr:cNvPr id="299" name="直線コネクタ 298"/>
        <xdr:cNvCxnSpPr/>
      </xdr:nvCxnSpPr>
      <xdr:spPr>
        <a:xfrm flipV="1">
          <a:off x="6972300" y="6283283"/>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91331</xdr:rowOff>
    </xdr:from>
    <xdr:to>
      <xdr:col>36</xdr:col>
      <xdr:colOff>165100</xdr:colOff>
      <xdr:row>38</xdr:row>
      <xdr:rowOff>21481</xdr:rowOff>
    </xdr:to>
    <xdr:sp macro="" textlink="">
      <xdr:nvSpPr>
        <xdr:cNvPr id="302" name="フローチャート: 判断 301"/>
        <xdr:cNvSpPr/>
      </xdr:nvSpPr>
      <xdr:spPr>
        <a:xfrm>
          <a:off x="6921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12608</xdr:rowOff>
    </xdr:from>
    <xdr:ext cx="599010" cy="259045"/>
    <xdr:sp macro="" textlink="">
      <xdr:nvSpPr>
        <xdr:cNvPr id="303" name="テキスト ボックス 302"/>
        <xdr:cNvSpPr txBox="1"/>
      </xdr:nvSpPr>
      <xdr:spPr>
        <a:xfrm>
          <a:off x="6672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158853</xdr:rowOff>
    </xdr:from>
    <xdr:to>
      <xdr:col>55</xdr:col>
      <xdr:colOff>50800</xdr:colOff>
      <xdr:row>36</xdr:row>
      <xdr:rowOff>89003</xdr:rowOff>
    </xdr:to>
    <xdr:sp macro="" textlink="">
      <xdr:nvSpPr>
        <xdr:cNvPr id="309" name="楕円 308"/>
        <xdr:cNvSpPr/>
      </xdr:nvSpPr>
      <xdr:spPr>
        <a:xfrm>
          <a:off x="10426700" y="6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10280</xdr:rowOff>
    </xdr:from>
    <xdr:ext cx="599010" cy="259045"/>
    <xdr:sp macro="" textlink="">
      <xdr:nvSpPr>
        <xdr:cNvPr id="310" name="補助費等該当値テキスト"/>
        <xdr:cNvSpPr txBox="1"/>
      </xdr:nvSpPr>
      <xdr:spPr>
        <a:xfrm>
          <a:off x="10528300" y="60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68536</xdr:rowOff>
    </xdr:from>
    <xdr:to>
      <xdr:col>50</xdr:col>
      <xdr:colOff>165100</xdr:colOff>
      <xdr:row>36</xdr:row>
      <xdr:rowOff>170136</xdr:rowOff>
    </xdr:to>
    <xdr:sp macro="" textlink="">
      <xdr:nvSpPr>
        <xdr:cNvPr id="311" name="楕円 310"/>
        <xdr:cNvSpPr/>
      </xdr:nvSpPr>
      <xdr:spPr>
        <a:xfrm>
          <a:off x="9588500" y="62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15213</xdr:rowOff>
    </xdr:from>
    <xdr:ext cx="599010" cy="259045"/>
    <xdr:sp macro="" textlink="">
      <xdr:nvSpPr>
        <xdr:cNvPr id="312" name="テキスト ボックス 311"/>
        <xdr:cNvSpPr txBox="1"/>
      </xdr:nvSpPr>
      <xdr:spPr>
        <a:xfrm>
          <a:off x="9339795" y="601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171013</xdr:rowOff>
    </xdr:from>
    <xdr:to>
      <xdr:col>46</xdr:col>
      <xdr:colOff>38100</xdr:colOff>
      <xdr:row>36</xdr:row>
      <xdr:rowOff>101163</xdr:rowOff>
    </xdr:to>
    <xdr:sp macro="" textlink="">
      <xdr:nvSpPr>
        <xdr:cNvPr id="313" name="楕円 312"/>
        <xdr:cNvSpPr/>
      </xdr:nvSpPr>
      <xdr:spPr>
        <a:xfrm>
          <a:off x="8699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117690</xdr:rowOff>
    </xdr:from>
    <xdr:ext cx="599010" cy="259045"/>
    <xdr:sp macro="" textlink="">
      <xdr:nvSpPr>
        <xdr:cNvPr id="314" name="テキスト ボックス 313"/>
        <xdr:cNvSpPr txBox="1"/>
      </xdr:nvSpPr>
      <xdr:spPr>
        <a:xfrm>
          <a:off x="8450795" y="5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60283</xdr:rowOff>
    </xdr:from>
    <xdr:to>
      <xdr:col>41</xdr:col>
      <xdr:colOff>101600</xdr:colOff>
      <xdr:row>36</xdr:row>
      <xdr:rowOff>161883</xdr:rowOff>
    </xdr:to>
    <xdr:sp macro="" textlink="">
      <xdr:nvSpPr>
        <xdr:cNvPr id="315" name="楕円 314"/>
        <xdr:cNvSpPr/>
      </xdr:nvSpPr>
      <xdr:spPr>
        <a:xfrm>
          <a:off x="7810500" y="62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6960</xdr:rowOff>
    </xdr:from>
    <xdr:ext cx="599010" cy="259045"/>
    <xdr:sp macro="" textlink="">
      <xdr:nvSpPr>
        <xdr:cNvPr id="316" name="テキスト ボックス 315"/>
        <xdr:cNvSpPr txBox="1"/>
      </xdr:nvSpPr>
      <xdr:spPr>
        <a:xfrm>
          <a:off x="7561795" y="60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66385</xdr:rowOff>
    </xdr:from>
    <xdr:to>
      <xdr:col>36</xdr:col>
      <xdr:colOff>165100</xdr:colOff>
      <xdr:row>36</xdr:row>
      <xdr:rowOff>167985</xdr:rowOff>
    </xdr:to>
    <xdr:sp macro="" textlink="">
      <xdr:nvSpPr>
        <xdr:cNvPr id="317" name="楕円 316"/>
        <xdr:cNvSpPr/>
      </xdr:nvSpPr>
      <xdr:spPr>
        <a:xfrm>
          <a:off x="6921500" y="62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13062</xdr:rowOff>
    </xdr:from>
    <xdr:ext cx="599010" cy="259045"/>
    <xdr:sp macro="" textlink="">
      <xdr:nvSpPr>
        <xdr:cNvPr id="318" name="テキスト ボックス 317"/>
        <xdr:cNvSpPr txBox="1"/>
      </xdr:nvSpPr>
      <xdr:spPr>
        <a:xfrm>
          <a:off x="6672795" y="601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55178</xdr:rowOff>
    </xdr:from>
    <xdr:to>
      <xdr:col>55</xdr:col>
      <xdr:colOff>0</xdr:colOff>
      <xdr:row>58</xdr:row>
      <xdr:rowOff>65772</xdr:rowOff>
    </xdr:to>
    <xdr:cxnSp macro="">
      <xdr:nvCxnSpPr>
        <xdr:cNvPr id="345" name="直線コネクタ 344"/>
        <xdr:cNvCxnSpPr/>
      </xdr:nvCxnSpPr>
      <xdr:spPr>
        <a:xfrm flipV="1">
          <a:off x="9639300" y="9999278"/>
          <a:ext cx="8382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137223</xdr:rowOff>
    </xdr:from>
    <xdr:to>
      <xdr:col>50</xdr:col>
      <xdr:colOff>114300</xdr:colOff>
      <xdr:row>58</xdr:row>
      <xdr:rowOff>65772</xdr:rowOff>
    </xdr:to>
    <xdr:cxnSp macro="">
      <xdr:nvCxnSpPr>
        <xdr:cNvPr id="348" name="直線コネクタ 347"/>
        <xdr:cNvCxnSpPr/>
      </xdr:nvCxnSpPr>
      <xdr:spPr>
        <a:xfrm>
          <a:off x="8750300" y="9738423"/>
          <a:ext cx="889000" cy="2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137223</xdr:rowOff>
    </xdr:from>
    <xdr:to>
      <xdr:col>45</xdr:col>
      <xdr:colOff>177800</xdr:colOff>
      <xdr:row>57</xdr:row>
      <xdr:rowOff>45374</xdr:rowOff>
    </xdr:to>
    <xdr:cxnSp macro="">
      <xdr:nvCxnSpPr>
        <xdr:cNvPr id="351" name="直線コネクタ 350"/>
        <xdr:cNvCxnSpPr/>
      </xdr:nvCxnSpPr>
      <xdr:spPr>
        <a:xfrm flipV="1">
          <a:off x="7861300" y="9738423"/>
          <a:ext cx="889000" cy="7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45374</xdr:rowOff>
    </xdr:from>
    <xdr:to>
      <xdr:col>41</xdr:col>
      <xdr:colOff>50800</xdr:colOff>
      <xdr:row>57</xdr:row>
      <xdr:rowOff>150754</xdr:rowOff>
    </xdr:to>
    <xdr:cxnSp macro="">
      <xdr:nvCxnSpPr>
        <xdr:cNvPr id="354" name="直線コネクタ 353"/>
        <xdr:cNvCxnSpPr/>
      </xdr:nvCxnSpPr>
      <xdr:spPr>
        <a:xfrm flipV="1">
          <a:off x="6972300" y="9818024"/>
          <a:ext cx="889000" cy="10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7" name="フローチャート: 判断 356"/>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8" name="テキスト ボックス 357"/>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4378</xdr:rowOff>
    </xdr:from>
    <xdr:to>
      <xdr:col>55</xdr:col>
      <xdr:colOff>50800</xdr:colOff>
      <xdr:row>58</xdr:row>
      <xdr:rowOff>105978</xdr:rowOff>
    </xdr:to>
    <xdr:sp macro="" textlink="">
      <xdr:nvSpPr>
        <xdr:cNvPr id="364" name="楕円 363"/>
        <xdr:cNvSpPr/>
      </xdr:nvSpPr>
      <xdr:spPr>
        <a:xfrm>
          <a:off x="10426700" y="99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14972</xdr:rowOff>
    </xdr:from>
    <xdr:to>
      <xdr:col>50</xdr:col>
      <xdr:colOff>165100</xdr:colOff>
      <xdr:row>58</xdr:row>
      <xdr:rowOff>116572</xdr:rowOff>
    </xdr:to>
    <xdr:sp macro="" textlink="">
      <xdr:nvSpPr>
        <xdr:cNvPr id="366" name="楕円 365"/>
        <xdr:cNvSpPr/>
      </xdr:nvSpPr>
      <xdr:spPr>
        <a:xfrm>
          <a:off x="9588500" y="9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107699</xdr:rowOff>
    </xdr:from>
    <xdr:ext cx="599010" cy="259045"/>
    <xdr:sp macro="" textlink="">
      <xdr:nvSpPr>
        <xdr:cNvPr id="367" name="テキスト ボックス 366"/>
        <xdr:cNvSpPr txBox="1"/>
      </xdr:nvSpPr>
      <xdr:spPr>
        <a:xfrm>
          <a:off x="9339795" y="1005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86423</xdr:rowOff>
    </xdr:from>
    <xdr:to>
      <xdr:col>46</xdr:col>
      <xdr:colOff>38100</xdr:colOff>
      <xdr:row>57</xdr:row>
      <xdr:rowOff>16573</xdr:rowOff>
    </xdr:to>
    <xdr:sp macro="" textlink="">
      <xdr:nvSpPr>
        <xdr:cNvPr id="368" name="楕円 367"/>
        <xdr:cNvSpPr/>
      </xdr:nvSpPr>
      <xdr:spPr>
        <a:xfrm>
          <a:off x="8699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33100</xdr:rowOff>
    </xdr:from>
    <xdr:ext cx="599010" cy="259045"/>
    <xdr:sp macro="" textlink="">
      <xdr:nvSpPr>
        <xdr:cNvPr id="369" name="テキスト ボックス 368"/>
        <xdr:cNvSpPr txBox="1"/>
      </xdr:nvSpPr>
      <xdr:spPr>
        <a:xfrm>
          <a:off x="8450795" y="946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166024</xdr:rowOff>
    </xdr:from>
    <xdr:to>
      <xdr:col>41</xdr:col>
      <xdr:colOff>101600</xdr:colOff>
      <xdr:row>57</xdr:row>
      <xdr:rowOff>96174</xdr:rowOff>
    </xdr:to>
    <xdr:sp macro="" textlink="">
      <xdr:nvSpPr>
        <xdr:cNvPr id="370" name="楕円 369"/>
        <xdr:cNvSpPr/>
      </xdr:nvSpPr>
      <xdr:spPr>
        <a:xfrm>
          <a:off x="7810500" y="97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112701</xdr:rowOff>
    </xdr:from>
    <xdr:ext cx="599010" cy="259045"/>
    <xdr:sp macro="" textlink="">
      <xdr:nvSpPr>
        <xdr:cNvPr id="371" name="テキスト ボックス 370"/>
        <xdr:cNvSpPr txBox="1"/>
      </xdr:nvSpPr>
      <xdr:spPr>
        <a:xfrm>
          <a:off x="7561795" y="95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99954</xdr:rowOff>
    </xdr:from>
    <xdr:to>
      <xdr:col>36</xdr:col>
      <xdr:colOff>165100</xdr:colOff>
      <xdr:row>58</xdr:row>
      <xdr:rowOff>30104</xdr:rowOff>
    </xdr:to>
    <xdr:sp macro="" textlink="">
      <xdr:nvSpPr>
        <xdr:cNvPr id="372" name="楕円 371"/>
        <xdr:cNvSpPr/>
      </xdr:nvSpPr>
      <xdr:spPr>
        <a:xfrm>
          <a:off x="6921500" y="98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46631</xdr:rowOff>
    </xdr:from>
    <xdr:ext cx="599010" cy="259045"/>
    <xdr:sp macro="" textlink="">
      <xdr:nvSpPr>
        <xdr:cNvPr id="373" name="テキスト ボックス 372"/>
        <xdr:cNvSpPr txBox="1"/>
      </xdr:nvSpPr>
      <xdr:spPr>
        <a:xfrm>
          <a:off x="6672795" y="964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62184</xdr:rowOff>
    </xdr:from>
    <xdr:to>
      <xdr:col>55</xdr:col>
      <xdr:colOff>0</xdr:colOff>
      <xdr:row>78</xdr:row>
      <xdr:rowOff>162835</xdr:rowOff>
    </xdr:to>
    <xdr:cxnSp macro="">
      <xdr:nvCxnSpPr>
        <xdr:cNvPr id="402" name="直線コネクタ 401"/>
        <xdr:cNvCxnSpPr/>
      </xdr:nvCxnSpPr>
      <xdr:spPr>
        <a:xfrm flipV="1">
          <a:off x="9639300" y="13435284"/>
          <a:ext cx="8382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166421</xdr:rowOff>
    </xdr:from>
    <xdr:to>
      <xdr:col>50</xdr:col>
      <xdr:colOff>114300</xdr:colOff>
      <xdr:row>78</xdr:row>
      <xdr:rowOff>162835</xdr:rowOff>
    </xdr:to>
    <xdr:cxnSp macro="">
      <xdr:nvCxnSpPr>
        <xdr:cNvPr id="405" name="直線コネクタ 404"/>
        <xdr:cNvCxnSpPr/>
      </xdr:nvCxnSpPr>
      <xdr:spPr>
        <a:xfrm>
          <a:off x="8750300" y="13368071"/>
          <a:ext cx="889000" cy="16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69523</xdr:rowOff>
    </xdr:from>
    <xdr:to>
      <xdr:col>45</xdr:col>
      <xdr:colOff>177800</xdr:colOff>
      <xdr:row>77</xdr:row>
      <xdr:rowOff>166421</xdr:rowOff>
    </xdr:to>
    <xdr:cxnSp macro="">
      <xdr:nvCxnSpPr>
        <xdr:cNvPr id="408" name="直線コネクタ 407"/>
        <xdr:cNvCxnSpPr/>
      </xdr:nvCxnSpPr>
      <xdr:spPr>
        <a:xfrm>
          <a:off x="7861300" y="13099723"/>
          <a:ext cx="889000" cy="2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69523</xdr:rowOff>
    </xdr:from>
    <xdr:to>
      <xdr:col>41</xdr:col>
      <xdr:colOff>50800</xdr:colOff>
      <xdr:row>77</xdr:row>
      <xdr:rowOff>98996</xdr:rowOff>
    </xdr:to>
    <xdr:cxnSp macro="">
      <xdr:nvCxnSpPr>
        <xdr:cNvPr id="411" name="直線コネクタ 410"/>
        <xdr:cNvCxnSpPr/>
      </xdr:nvCxnSpPr>
      <xdr:spPr>
        <a:xfrm flipV="1">
          <a:off x="6972300" y="13099723"/>
          <a:ext cx="889000" cy="20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4" name="フローチャート: 判断 413"/>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5" name="テキスト ボックス 414"/>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11384</xdr:rowOff>
    </xdr:from>
    <xdr:to>
      <xdr:col>55</xdr:col>
      <xdr:colOff>50800</xdr:colOff>
      <xdr:row>78</xdr:row>
      <xdr:rowOff>112984</xdr:rowOff>
    </xdr:to>
    <xdr:sp macro="" textlink="">
      <xdr:nvSpPr>
        <xdr:cNvPr id="421" name="楕円 420"/>
        <xdr:cNvSpPr/>
      </xdr:nvSpPr>
      <xdr:spPr>
        <a:xfrm>
          <a:off x="10426700" y="133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161261</xdr:rowOff>
    </xdr:from>
    <xdr:ext cx="599010" cy="259045"/>
    <xdr:sp macro="" textlink="">
      <xdr:nvSpPr>
        <xdr:cNvPr id="422" name="普通建設事業費 （ うち新規整備　）該当値テキスト"/>
        <xdr:cNvSpPr txBox="1"/>
      </xdr:nvSpPr>
      <xdr:spPr>
        <a:xfrm>
          <a:off x="10528300" y="133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112035</xdr:rowOff>
    </xdr:from>
    <xdr:to>
      <xdr:col>50</xdr:col>
      <xdr:colOff>165100</xdr:colOff>
      <xdr:row>79</xdr:row>
      <xdr:rowOff>42185</xdr:rowOff>
    </xdr:to>
    <xdr:sp macro="" textlink="">
      <xdr:nvSpPr>
        <xdr:cNvPr id="423" name="楕円 422"/>
        <xdr:cNvSpPr/>
      </xdr:nvSpPr>
      <xdr:spPr>
        <a:xfrm>
          <a:off x="9588500" y="134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33312</xdr:rowOff>
    </xdr:from>
    <xdr:ext cx="534377" cy="259045"/>
    <xdr:sp macro="" textlink="">
      <xdr:nvSpPr>
        <xdr:cNvPr id="424" name="テキスト ボックス 423"/>
        <xdr:cNvSpPr txBox="1"/>
      </xdr:nvSpPr>
      <xdr:spPr>
        <a:xfrm>
          <a:off x="9372111" y="135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115621</xdr:rowOff>
    </xdr:from>
    <xdr:to>
      <xdr:col>46</xdr:col>
      <xdr:colOff>38100</xdr:colOff>
      <xdr:row>78</xdr:row>
      <xdr:rowOff>45771</xdr:rowOff>
    </xdr:to>
    <xdr:sp macro="" textlink="">
      <xdr:nvSpPr>
        <xdr:cNvPr id="425" name="楕円 424"/>
        <xdr:cNvSpPr/>
      </xdr:nvSpPr>
      <xdr:spPr>
        <a:xfrm>
          <a:off x="8699500" y="133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62298</xdr:rowOff>
    </xdr:from>
    <xdr:ext cx="599010" cy="259045"/>
    <xdr:sp macro="" textlink="">
      <xdr:nvSpPr>
        <xdr:cNvPr id="426" name="テキスト ボックス 425"/>
        <xdr:cNvSpPr txBox="1"/>
      </xdr:nvSpPr>
      <xdr:spPr>
        <a:xfrm>
          <a:off x="8450795" y="1309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18723</xdr:rowOff>
    </xdr:from>
    <xdr:to>
      <xdr:col>41</xdr:col>
      <xdr:colOff>101600</xdr:colOff>
      <xdr:row>76</xdr:row>
      <xdr:rowOff>120323</xdr:rowOff>
    </xdr:to>
    <xdr:sp macro="" textlink="">
      <xdr:nvSpPr>
        <xdr:cNvPr id="427" name="楕円 426"/>
        <xdr:cNvSpPr/>
      </xdr:nvSpPr>
      <xdr:spPr>
        <a:xfrm>
          <a:off x="7810500" y="130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136849</xdr:rowOff>
    </xdr:from>
    <xdr:ext cx="599010" cy="259045"/>
    <xdr:sp macro="" textlink="">
      <xdr:nvSpPr>
        <xdr:cNvPr id="428" name="テキスト ボックス 427"/>
        <xdr:cNvSpPr txBox="1"/>
      </xdr:nvSpPr>
      <xdr:spPr>
        <a:xfrm>
          <a:off x="7561795" y="1282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48196</xdr:rowOff>
    </xdr:from>
    <xdr:to>
      <xdr:col>36</xdr:col>
      <xdr:colOff>165100</xdr:colOff>
      <xdr:row>77</xdr:row>
      <xdr:rowOff>149796</xdr:rowOff>
    </xdr:to>
    <xdr:sp macro="" textlink="">
      <xdr:nvSpPr>
        <xdr:cNvPr id="429" name="楕円 428"/>
        <xdr:cNvSpPr/>
      </xdr:nvSpPr>
      <xdr:spPr>
        <a:xfrm>
          <a:off x="6921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166323</xdr:rowOff>
    </xdr:from>
    <xdr:ext cx="599010" cy="259045"/>
    <xdr:sp macro="" textlink="">
      <xdr:nvSpPr>
        <xdr:cNvPr id="430" name="テキスト ボックス 429"/>
        <xdr:cNvSpPr txBox="1"/>
      </xdr:nvSpPr>
      <xdr:spPr>
        <a:xfrm>
          <a:off x="6672795" y="130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89644</xdr:rowOff>
    </xdr:from>
    <xdr:to>
      <xdr:col>55</xdr:col>
      <xdr:colOff>0</xdr:colOff>
      <xdr:row>98</xdr:row>
      <xdr:rowOff>111370</xdr:rowOff>
    </xdr:to>
    <xdr:cxnSp macro="">
      <xdr:nvCxnSpPr>
        <xdr:cNvPr id="457" name="直線コネクタ 456"/>
        <xdr:cNvCxnSpPr/>
      </xdr:nvCxnSpPr>
      <xdr:spPr>
        <a:xfrm>
          <a:off x="9639300" y="16891744"/>
          <a:ext cx="8382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50464</xdr:rowOff>
    </xdr:from>
    <xdr:to>
      <xdr:col>50</xdr:col>
      <xdr:colOff>114300</xdr:colOff>
      <xdr:row>98</xdr:row>
      <xdr:rowOff>89644</xdr:rowOff>
    </xdr:to>
    <xdr:cxnSp macro="">
      <xdr:nvCxnSpPr>
        <xdr:cNvPr id="460" name="直線コネクタ 459"/>
        <xdr:cNvCxnSpPr/>
      </xdr:nvCxnSpPr>
      <xdr:spPr>
        <a:xfrm>
          <a:off x="8750300" y="16681114"/>
          <a:ext cx="889000" cy="2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50464</xdr:rowOff>
    </xdr:from>
    <xdr:to>
      <xdr:col>45</xdr:col>
      <xdr:colOff>177800</xdr:colOff>
      <xdr:row>98</xdr:row>
      <xdr:rowOff>56742</xdr:rowOff>
    </xdr:to>
    <xdr:cxnSp macro="">
      <xdr:nvCxnSpPr>
        <xdr:cNvPr id="463" name="直線コネクタ 462"/>
        <xdr:cNvCxnSpPr/>
      </xdr:nvCxnSpPr>
      <xdr:spPr>
        <a:xfrm flipV="1">
          <a:off x="7861300" y="16681114"/>
          <a:ext cx="889000" cy="1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56742</xdr:rowOff>
    </xdr:from>
    <xdr:to>
      <xdr:col>41</xdr:col>
      <xdr:colOff>50800</xdr:colOff>
      <xdr:row>98</xdr:row>
      <xdr:rowOff>97047</xdr:rowOff>
    </xdr:to>
    <xdr:cxnSp macro="">
      <xdr:nvCxnSpPr>
        <xdr:cNvPr id="466" name="直線コネクタ 465"/>
        <xdr:cNvCxnSpPr/>
      </xdr:nvCxnSpPr>
      <xdr:spPr>
        <a:xfrm flipV="1">
          <a:off x="6972300" y="16858842"/>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41363</xdr:rowOff>
    </xdr:from>
    <xdr:to>
      <xdr:col>36</xdr:col>
      <xdr:colOff>165100</xdr:colOff>
      <xdr:row>98</xdr:row>
      <xdr:rowOff>142963</xdr:rowOff>
    </xdr:to>
    <xdr:sp macro="" textlink="">
      <xdr:nvSpPr>
        <xdr:cNvPr id="469" name="フローチャート: 判断 468"/>
        <xdr:cNvSpPr/>
      </xdr:nvSpPr>
      <xdr:spPr>
        <a:xfrm>
          <a:off x="6921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159490</xdr:rowOff>
    </xdr:from>
    <xdr:ext cx="599010" cy="259045"/>
    <xdr:sp macro="" textlink="">
      <xdr:nvSpPr>
        <xdr:cNvPr id="470" name="テキスト ボックス 469"/>
        <xdr:cNvSpPr txBox="1"/>
      </xdr:nvSpPr>
      <xdr:spPr>
        <a:xfrm>
          <a:off x="6672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60570</xdr:rowOff>
    </xdr:from>
    <xdr:to>
      <xdr:col>55</xdr:col>
      <xdr:colOff>50800</xdr:colOff>
      <xdr:row>98</xdr:row>
      <xdr:rowOff>162170</xdr:rowOff>
    </xdr:to>
    <xdr:sp macro="" textlink="">
      <xdr:nvSpPr>
        <xdr:cNvPr id="476" name="楕円 475"/>
        <xdr:cNvSpPr/>
      </xdr:nvSpPr>
      <xdr:spPr>
        <a:xfrm>
          <a:off x="104267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38844</xdr:rowOff>
    </xdr:from>
    <xdr:to>
      <xdr:col>50</xdr:col>
      <xdr:colOff>165100</xdr:colOff>
      <xdr:row>98</xdr:row>
      <xdr:rowOff>140444</xdr:rowOff>
    </xdr:to>
    <xdr:sp macro="" textlink="">
      <xdr:nvSpPr>
        <xdr:cNvPr id="478" name="楕円 477"/>
        <xdr:cNvSpPr/>
      </xdr:nvSpPr>
      <xdr:spPr>
        <a:xfrm>
          <a:off x="9588500" y="16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131571</xdr:rowOff>
    </xdr:from>
    <xdr:ext cx="599010" cy="259045"/>
    <xdr:sp macro="" textlink="">
      <xdr:nvSpPr>
        <xdr:cNvPr id="479" name="テキスト ボックス 478"/>
        <xdr:cNvSpPr txBox="1"/>
      </xdr:nvSpPr>
      <xdr:spPr>
        <a:xfrm>
          <a:off x="9339795" y="169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171114</xdr:rowOff>
    </xdr:from>
    <xdr:to>
      <xdr:col>46</xdr:col>
      <xdr:colOff>38100</xdr:colOff>
      <xdr:row>97</xdr:row>
      <xdr:rowOff>101264</xdr:rowOff>
    </xdr:to>
    <xdr:sp macro="" textlink="">
      <xdr:nvSpPr>
        <xdr:cNvPr id="480" name="楕円 479"/>
        <xdr:cNvSpPr/>
      </xdr:nvSpPr>
      <xdr:spPr>
        <a:xfrm>
          <a:off x="8699500" y="166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117791</xdr:rowOff>
    </xdr:from>
    <xdr:ext cx="599010" cy="259045"/>
    <xdr:sp macro="" textlink="">
      <xdr:nvSpPr>
        <xdr:cNvPr id="481" name="テキスト ボックス 480"/>
        <xdr:cNvSpPr txBox="1"/>
      </xdr:nvSpPr>
      <xdr:spPr>
        <a:xfrm>
          <a:off x="8450795" y="164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5942</xdr:rowOff>
    </xdr:from>
    <xdr:to>
      <xdr:col>41</xdr:col>
      <xdr:colOff>101600</xdr:colOff>
      <xdr:row>98</xdr:row>
      <xdr:rowOff>107542</xdr:rowOff>
    </xdr:to>
    <xdr:sp macro="" textlink="">
      <xdr:nvSpPr>
        <xdr:cNvPr id="482" name="楕円 481"/>
        <xdr:cNvSpPr/>
      </xdr:nvSpPr>
      <xdr:spPr>
        <a:xfrm>
          <a:off x="7810500" y="16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124069</xdr:rowOff>
    </xdr:from>
    <xdr:ext cx="599010" cy="259045"/>
    <xdr:sp macro="" textlink="">
      <xdr:nvSpPr>
        <xdr:cNvPr id="483" name="テキスト ボックス 482"/>
        <xdr:cNvSpPr txBox="1"/>
      </xdr:nvSpPr>
      <xdr:spPr>
        <a:xfrm>
          <a:off x="7561795" y="165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46247</xdr:rowOff>
    </xdr:from>
    <xdr:to>
      <xdr:col>36</xdr:col>
      <xdr:colOff>165100</xdr:colOff>
      <xdr:row>98</xdr:row>
      <xdr:rowOff>147847</xdr:rowOff>
    </xdr:to>
    <xdr:sp macro="" textlink="">
      <xdr:nvSpPr>
        <xdr:cNvPr id="484" name="楕円 483"/>
        <xdr:cNvSpPr/>
      </xdr:nvSpPr>
      <xdr:spPr>
        <a:xfrm>
          <a:off x="6921500" y="168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138974</xdr:rowOff>
    </xdr:from>
    <xdr:ext cx="534377" cy="259045"/>
    <xdr:sp macro="" textlink="">
      <xdr:nvSpPr>
        <xdr:cNvPr id="485" name="テキスト ボックス 484"/>
        <xdr:cNvSpPr txBox="1"/>
      </xdr:nvSpPr>
      <xdr:spPr>
        <a:xfrm>
          <a:off x="6705111" y="169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95544</xdr:rowOff>
    </xdr:from>
    <xdr:to>
      <xdr:col>85</xdr:col>
      <xdr:colOff>127000</xdr:colOff>
      <xdr:row>38</xdr:row>
      <xdr:rowOff>113868</xdr:rowOff>
    </xdr:to>
    <xdr:cxnSp macro="">
      <xdr:nvCxnSpPr>
        <xdr:cNvPr id="512" name="直線コネクタ 511"/>
        <xdr:cNvCxnSpPr/>
      </xdr:nvCxnSpPr>
      <xdr:spPr>
        <a:xfrm>
          <a:off x="15481300" y="6439194"/>
          <a:ext cx="838200" cy="1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95544</xdr:rowOff>
    </xdr:from>
    <xdr:to>
      <xdr:col>81</xdr:col>
      <xdr:colOff>50800</xdr:colOff>
      <xdr:row>38</xdr:row>
      <xdr:rowOff>139700</xdr:rowOff>
    </xdr:to>
    <xdr:cxnSp macro="">
      <xdr:nvCxnSpPr>
        <xdr:cNvPr id="515" name="直線コネクタ 514"/>
        <xdr:cNvCxnSpPr/>
      </xdr:nvCxnSpPr>
      <xdr:spPr>
        <a:xfrm flipV="1">
          <a:off x="14592300" y="6439194"/>
          <a:ext cx="889000" cy="2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61253</xdr:rowOff>
    </xdr:from>
    <xdr:to>
      <xdr:col>67</xdr:col>
      <xdr:colOff>101600</xdr:colOff>
      <xdr:row>38</xdr:row>
      <xdr:rowOff>162853</xdr:rowOff>
    </xdr:to>
    <xdr:sp macro="" textlink="">
      <xdr:nvSpPr>
        <xdr:cNvPr id="524" name="フローチャート: 判断 523"/>
        <xdr:cNvSpPr/>
      </xdr:nvSpPr>
      <xdr:spPr>
        <a:xfrm>
          <a:off x="12763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7930</xdr:rowOff>
    </xdr:from>
    <xdr:ext cx="534377" cy="259045"/>
    <xdr:sp macro="" textlink="">
      <xdr:nvSpPr>
        <xdr:cNvPr id="525" name="テキスト ボックス 524"/>
        <xdr:cNvSpPr txBox="1"/>
      </xdr:nvSpPr>
      <xdr:spPr>
        <a:xfrm>
          <a:off x="12547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63068</xdr:rowOff>
    </xdr:from>
    <xdr:to>
      <xdr:col>85</xdr:col>
      <xdr:colOff>177800</xdr:colOff>
      <xdr:row>38</xdr:row>
      <xdr:rowOff>164668</xdr:rowOff>
    </xdr:to>
    <xdr:sp macro="" textlink="">
      <xdr:nvSpPr>
        <xdr:cNvPr id="531" name="楕円 530"/>
        <xdr:cNvSpPr/>
      </xdr:nvSpPr>
      <xdr:spPr>
        <a:xfrm>
          <a:off x="16268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44744</xdr:rowOff>
    </xdr:from>
    <xdr:to>
      <xdr:col>81</xdr:col>
      <xdr:colOff>101600</xdr:colOff>
      <xdr:row>37</xdr:row>
      <xdr:rowOff>146344</xdr:rowOff>
    </xdr:to>
    <xdr:sp macro="" textlink="">
      <xdr:nvSpPr>
        <xdr:cNvPr id="533" name="楕円 532"/>
        <xdr:cNvSpPr/>
      </xdr:nvSpPr>
      <xdr:spPr>
        <a:xfrm>
          <a:off x="15430500" y="63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162871</xdr:rowOff>
    </xdr:from>
    <xdr:ext cx="534377" cy="259045"/>
    <xdr:sp macro="" textlink="">
      <xdr:nvSpPr>
        <xdr:cNvPr id="534" name="テキスト ボックス 533"/>
        <xdr:cNvSpPr txBox="1"/>
      </xdr:nvSpPr>
      <xdr:spPr>
        <a:xfrm>
          <a:off x="15214111" y="61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63198</xdr:rowOff>
    </xdr:from>
    <xdr:to>
      <xdr:col>85</xdr:col>
      <xdr:colOff>127000</xdr:colOff>
      <xdr:row>77</xdr:row>
      <xdr:rowOff>91567</xdr:rowOff>
    </xdr:to>
    <xdr:cxnSp macro="">
      <xdr:nvCxnSpPr>
        <xdr:cNvPr id="618" name="直線コネクタ 617"/>
        <xdr:cNvCxnSpPr/>
      </xdr:nvCxnSpPr>
      <xdr:spPr>
        <a:xfrm flipV="1">
          <a:off x="15481300" y="132648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71824</xdr:rowOff>
    </xdr:from>
    <xdr:to>
      <xdr:col>81</xdr:col>
      <xdr:colOff>50800</xdr:colOff>
      <xdr:row>77</xdr:row>
      <xdr:rowOff>91567</xdr:rowOff>
    </xdr:to>
    <xdr:cxnSp macro="">
      <xdr:nvCxnSpPr>
        <xdr:cNvPr id="621" name="直線コネクタ 620"/>
        <xdr:cNvCxnSpPr/>
      </xdr:nvCxnSpPr>
      <xdr:spPr>
        <a:xfrm>
          <a:off x="14592300" y="13273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42045</xdr:rowOff>
    </xdr:from>
    <xdr:to>
      <xdr:col>76</xdr:col>
      <xdr:colOff>114300</xdr:colOff>
      <xdr:row>77</xdr:row>
      <xdr:rowOff>71824</xdr:rowOff>
    </xdr:to>
    <xdr:cxnSp macro="">
      <xdr:nvCxnSpPr>
        <xdr:cNvPr id="624" name="直線コネクタ 623"/>
        <xdr:cNvCxnSpPr/>
      </xdr:nvCxnSpPr>
      <xdr:spPr>
        <a:xfrm>
          <a:off x="13703300" y="13243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167035</xdr:rowOff>
    </xdr:from>
    <xdr:to>
      <xdr:col>71</xdr:col>
      <xdr:colOff>177800</xdr:colOff>
      <xdr:row>77</xdr:row>
      <xdr:rowOff>42045</xdr:rowOff>
    </xdr:to>
    <xdr:cxnSp macro="">
      <xdr:nvCxnSpPr>
        <xdr:cNvPr id="627" name="直線コネクタ 626"/>
        <xdr:cNvCxnSpPr/>
      </xdr:nvCxnSpPr>
      <xdr:spPr>
        <a:xfrm>
          <a:off x="12814300" y="13197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30" name="フローチャート: 判断 629"/>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31" name="テキスト ボックス 630"/>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12398</xdr:rowOff>
    </xdr:from>
    <xdr:to>
      <xdr:col>85</xdr:col>
      <xdr:colOff>177800</xdr:colOff>
      <xdr:row>77</xdr:row>
      <xdr:rowOff>113998</xdr:rowOff>
    </xdr:to>
    <xdr:sp macro="" textlink="">
      <xdr:nvSpPr>
        <xdr:cNvPr id="637" name="楕円 636"/>
        <xdr:cNvSpPr/>
      </xdr:nvSpPr>
      <xdr:spPr>
        <a:xfrm>
          <a:off x="16268700" y="132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35275</xdr:rowOff>
    </xdr:from>
    <xdr:ext cx="599010" cy="259045"/>
    <xdr:sp macro="" textlink="">
      <xdr:nvSpPr>
        <xdr:cNvPr id="638" name="公債費該当値テキスト"/>
        <xdr:cNvSpPr txBox="1"/>
      </xdr:nvSpPr>
      <xdr:spPr>
        <a:xfrm>
          <a:off x="16370300" y="13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40767</xdr:rowOff>
    </xdr:from>
    <xdr:to>
      <xdr:col>81</xdr:col>
      <xdr:colOff>101600</xdr:colOff>
      <xdr:row>77</xdr:row>
      <xdr:rowOff>142367</xdr:rowOff>
    </xdr:to>
    <xdr:sp macro="" textlink="">
      <xdr:nvSpPr>
        <xdr:cNvPr id="639" name="楕円 638"/>
        <xdr:cNvSpPr/>
      </xdr:nvSpPr>
      <xdr:spPr>
        <a:xfrm>
          <a:off x="15430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158894</xdr:rowOff>
    </xdr:from>
    <xdr:ext cx="599010" cy="259045"/>
    <xdr:sp macro="" textlink="">
      <xdr:nvSpPr>
        <xdr:cNvPr id="640" name="テキスト ボックス 639"/>
        <xdr:cNvSpPr txBox="1"/>
      </xdr:nvSpPr>
      <xdr:spPr>
        <a:xfrm>
          <a:off x="15181795" y="1301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21024</xdr:rowOff>
    </xdr:from>
    <xdr:to>
      <xdr:col>76</xdr:col>
      <xdr:colOff>165100</xdr:colOff>
      <xdr:row>77</xdr:row>
      <xdr:rowOff>122624</xdr:rowOff>
    </xdr:to>
    <xdr:sp macro="" textlink="">
      <xdr:nvSpPr>
        <xdr:cNvPr id="641" name="楕円 640"/>
        <xdr:cNvSpPr/>
      </xdr:nvSpPr>
      <xdr:spPr>
        <a:xfrm>
          <a:off x="145415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139151</xdr:rowOff>
    </xdr:from>
    <xdr:ext cx="599010" cy="259045"/>
    <xdr:sp macro="" textlink="">
      <xdr:nvSpPr>
        <xdr:cNvPr id="642" name="テキスト ボックス 641"/>
        <xdr:cNvSpPr txBox="1"/>
      </xdr:nvSpPr>
      <xdr:spPr>
        <a:xfrm>
          <a:off x="14292795" y="129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162695</xdr:rowOff>
    </xdr:from>
    <xdr:to>
      <xdr:col>72</xdr:col>
      <xdr:colOff>38100</xdr:colOff>
      <xdr:row>77</xdr:row>
      <xdr:rowOff>92845</xdr:rowOff>
    </xdr:to>
    <xdr:sp macro="" textlink="">
      <xdr:nvSpPr>
        <xdr:cNvPr id="643" name="楕円 642"/>
        <xdr:cNvSpPr/>
      </xdr:nvSpPr>
      <xdr:spPr>
        <a:xfrm>
          <a:off x="13652500" y="13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109373</xdr:rowOff>
    </xdr:from>
    <xdr:ext cx="599010" cy="259045"/>
    <xdr:sp macro="" textlink="">
      <xdr:nvSpPr>
        <xdr:cNvPr id="644" name="テキスト ボックス 643"/>
        <xdr:cNvSpPr txBox="1"/>
      </xdr:nvSpPr>
      <xdr:spPr>
        <a:xfrm>
          <a:off x="13403795" y="1296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116235</xdr:rowOff>
    </xdr:from>
    <xdr:to>
      <xdr:col>67</xdr:col>
      <xdr:colOff>101600</xdr:colOff>
      <xdr:row>77</xdr:row>
      <xdr:rowOff>46385</xdr:rowOff>
    </xdr:to>
    <xdr:sp macro="" textlink="">
      <xdr:nvSpPr>
        <xdr:cNvPr id="645" name="楕円 644"/>
        <xdr:cNvSpPr/>
      </xdr:nvSpPr>
      <xdr:spPr>
        <a:xfrm>
          <a:off x="12763500" y="131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62912</xdr:rowOff>
    </xdr:from>
    <xdr:ext cx="599010" cy="259045"/>
    <xdr:sp macro="" textlink="">
      <xdr:nvSpPr>
        <xdr:cNvPr id="646" name="テキスト ボックス 645"/>
        <xdr:cNvSpPr txBox="1"/>
      </xdr:nvSpPr>
      <xdr:spPr>
        <a:xfrm>
          <a:off x="12514795" y="129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86072</xdr:rowOff>
    </xdr:from>
    <xdr:to>
      <xdr:col>85</xdr:col>
      <xdr:colOff>127000</xdr:colOff>
      <xdr:row>98</xdr:row>
      <xdr:rowOff>134857</xdr:rowOff>
    </xdr:to>
    <xdr:cxnSp macro="">
      <xdr:nvCxnSpPr>
        <xdr:cNvPr id="673" name="直線コネクタ 672"/>
        <xdr:cNvCxnSpPr/>
      </xdr:nvCxnSpPr>
      <xdr:spPr>
        <a:xfrm>
          <a:off x="15481300" y="16888172"/>
          <a:ext cx="8382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86072</xdr:rowOff>
    </xdr:from>
    <xdr:to>
      <xdr:col>81</xdr:col>
      <xdr:colOff>50800</xdr:colOff>
      <xdr:row>98</xdr:row>
      <xdr:rowOff>135908</xdr:rowOff>
    </xdr:to>
    <xdr:cxnSp macro="">
      <xdr:nvCxnSpPr>
        <xdr:cNvPr id="676" name="直線コネクタ 675"/>
        <xdr:cNvCxnSpPr/>
      </xdr:nvCxnSpPr>
      <xdr:spPr>
        <a:xfrm flipV="1">
          <a:off x="14592300" y="16888172"/>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75367</xdr:rowOff>
    </xdr:from>
    <xdr:to>
      <xdr:col>76</xdr:col>
      <xdr:colOff>114300</xdr:colOff>
      <xdr:row>98</xdr:row>
      <xdr:rowOff>135908</xdr:rowOff>
    </xdr:to>
    <xdr:cxnSp macro="">
      <xdr:nvCxnSpPr>
        <xdr:cNvPr id="679" name="直線コネクタ 678"/>
        <xdr:cNvCxnSpPr/>
      </xdr:nvCxnSpPr>
      <xdr:spPr>
        <a:xfrm>
          <a:off x="13703300" y="16877467"/>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13353</xdr:rowOff>
    </xdr:from>
    <xdr:to>
      <xdr:col>71</xdr:col>
      <xdr:colOff>177800</xdr:colOff>
      <xdr:row>98</xdr:row>
      <xdr:rowOff>75367</xdr:rowOff>
    </xdr:to>
    <xdr:cxnSp macro="">
      <xdr:nvCxnSpPr>
        <xdr:cNvPr id="682" name="直線コネクタ 681"/>
        <xdr:cNvCxnSpPr/>
      </xdr:nvCxnSpPr>
      <xdr:spPr>
        <a:xfrm>
          <a:off x="12814300" y="16815453"/>
          <a:ext cx="8890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14974</xdr:rowOff>
    </xdr:from>
    <xdr:to>
      <xdr:col>67</xdr:col>
      <xdr:colOff>101600</xdr:colOff>
      <xdr:row>98</xdr:row>
      <xdr:rowOff>116574</xdr:rowOff>
    </xdr:to>
    <xdr:sp macro="" textlink="">
      <xdr:nvSpPr>
        <xdr:cNvPr id="685" name="フローチャート: 判断 684"/>
        <xdr:cNvSpPr/>
      </xdr:nvSpPr>
      <xdr:spPr>
        <a:xfrm>
          <a:off x="12763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107701</xdr:rowOff>
    </xdr:from>
    <xdr:ext cx="534377" cy="259045"/>
    <xdr:sp macro="" textlink="">
      <xdr:nvSpPr>
        <xdr:cNvPr id="686" name="テキスト ボックス 685"/>
        <xdr:cNvSpPr txBox="1"/>
      </xdr:nvSpPr>
      <xdr:spPr>
        <a:xfrm>
          <a:off x="12547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84057</xdr:rowOff>
    </xdr:from>
    <xdr:to>
      <xdr:col>85</xdr:col>
      <xdr:colOff>177800</xdr:colOff>
      <xdr:row>99</xdr:row>
      <xdr:rowOff>14207</xdr:rowOff>
    </xdr:to>
    <xdr:sp macro="" textlink="">
      <xdr:nvSpPr>
        <xdr:cNvPr id="692" name="楕円 691"/>
        <xdr:cNvSpPr/>
      </xdr:nvSpPr>
      <xdr:spPr>
        <a:xfrm>
          <a:off x="16268700" y="168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170434</xdr:rowOff>
    </xdr:from>
    <xdr:ext cx="469744" cy="259045"/>
    <xdr:sp macro="" textlink="">
      <xdr:nvSpPr>
        <xdr:cNvPr id="693" name="積立金該当値テキスト"/>
        <xdr:cNvSpPr txBox="1"/>
      </xdr:nvSpPr>
      <xdr:spPr>
        <a:xfrm>
          <a:off x="16370300" y="1680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35272</xdr:rowOff>
    </xdr:from>
    <xdr:to>
      <xdr:col>81</xdr:col>
      <xdr:colOff>101600</xdr:colOff>
      <xdr:row>98</xdr:row>
      <xdr:rowOff>136872</xdr:rowOff>
    </xdr:to>
    <xdr:sp macro="" textlink="">
      <xdr:nvSpPr>
        <xdr:cNvPr id="694" name="楕円 693"/>
        <xdr:cNvSpPr/>
      </xdr:nvSpPr>
      <xdr:spPr>
        <a:xfrm>
          <a:off x="15430500" y="168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127999</xdr:rowOff>
    </xdr:from>
    <xdr:ext cx="534377" cy="259045"/>
    <xdr:sp macro="" textlink="">
      <xdr:nvSpPr>
        <xdr:cNvPr id="695" name="テキスト ボックス 694"/>
        <xdr:cNvSpPr txBox="1"/>
      </xdr:nvSpPr>
      <xdr:spPr>
        <a:xfrm>
          <a:off x="15214111" y="169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85108</xdr:rowOff>
    </xdr:from>
    <xdr:to>
      <xdr:col>76</xdr:col>
      <xdr:colOff>165100</xdr:colOff>
      <xdr:row>99</xdr:row>
      <xdr:rowOff>15258</xdr:rowOff>
    </xdr:to>
    <xdr:sp macro="" textlink="">
      <xdr:nvSpPr>
        <xdr:cNvPr id="696" name="楕円 695"/>
        <xdr:cNvSpPr/>
      </xdr:nvSpPr>
      <xdr:spPr>
        <a:xfrm>
          <a:off x="14541500" y="168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6385</xdr:rowOff>
    </xdr:from>
    <xdr:ext cx="469744" cy="259045"/>
    <xdr:sp macro="" textlink="">
      <xdr:nvSpPr>
        <xdr:cNvPr id="697" name="テキスト ボックス 696"/>
        <xdr:cNvSpPr txBox="1"/>
      </xdr:nvSpPr>
      <xdr:spPr>
        <a:xfrm>
          <a:off x="14357428" y="169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24567</xdr:rowOff>
    </xdr:from>
    <xdr:to>
      <xdr:col>72</xdr:col>
      <xdr:colOff>38100</xdr:colOff>
      <xdr:row>98</xdr:row>
      <xdr:rowOff>126167</xdr:rowOff>
    </xdr:to>
    <xdr:sp macro="" textlink="">
      <xdr:nvSpPr>
        <xdr:cNvPr id="698" name="楕円 697"/>
        <xdr:cNvSpPr/>
      </xdr:nvSpPr>
      <xdr:spPr>
        <a:xfrm>
          <a:off x="13652500" y="168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117294</xdr:rowOff>
    </xdr:from>
    <xdr:ext cx="534377" cy="259045"/>
    <xdr:sp macro="" textlink="">
      <xdr:nvSpPr>
        <xdr:cNvPr id="699" name="テキスト ボックス 698"/>
        <xdr:cNvSpPr txBox="1"/>
      </xdr:nvSpPr>
      <xdr:spPr>
        <a:xfrm>
          <a:off x="13436111" y="169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134003</xdr:rowOff>
    </xdr:from>
    <xdr:to>
      <xdr:col>67</xdr:col>
      <xdr:colOff>101600</xdr:colOff>
      <xdr:row>98</xdr:row>
      <xdr:rowOff>64153</xdr:rowOff>
    </xdr:to>
    <xdr:sp macro="" textlink="">
      <xdr:nvSpPr>
        <xdr:cNvPr id="700" name="楕円 699"/>
        <xdr:cNvSpPr/>
      </xdr:nvSpPr>
      <xdr:spPr>
        <a:xfrm>
          <a:off x="12763500" y="167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80680</xdr:rowOff>
    </xdr:from>
    <xdr:ext cx="599010" cy="259045"/>
    <xdr:sp macro="" textlink="">
      <xdr:nvSpPr>
        <xdr:cNvPr id="701" name="テキスト ボックス 700"/>
        <xdr:cNvSpPr txBox="1"/>
      </xdr:nvSpPr>
      <xdr:spPr>
        <a:xfrm>
          <a:off x="12514795" y="1653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49079</xdr:rowOff>
    </xdr:from>
    <xdr:to>
      <xdr:col>107</xdr:col>
      <xdr:colOff>50800</xdr:colOff>
      <xdr:row>39</xdr:row>
      <xdr:rowOff>44450</xdr:rowOff>
    </xdr:to>
    <xdr:cxnSp macro="">
      <xdr:nvCxnSpPr>
        <xdr:cNvPr id="736" name="直線コネクタ 735"/>
        <xdr:cNvCxnSpPr/>
      </xdr:nvCxnSpPr>
      <xdr:spPr>
        <a:xfrm>
          <a:off x="19545300" y="6221279"/>
          <a:ext cx="889000" cy="5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49079</xdr:rowOff>
    </xdr:from>
    <xdr:to>
      <xdr:col>102</xdr:col>
      <xdr:colOff>114300</xdr:colOff>
      <xdr:row>39</xdr:row>
      <xdr:rowOff>44450</xdr:rowOff>
    </xdr:to>
    <xdr:cxnSp macro="">
      <xdr:nvCxnSpPr>
        <xdr:cNvPr id="739" name="直線コネクタ 738"/>
        <xdr:cNvCxnSpPr/>
      </xdr:nvCxnSpPr>
      <xdr:spPr>
        <a:xfrm flipV="1">
          <a:off x="18656300" y="6221279"/>
          <a:ext cx="889000" cy="5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41" name="テキスト ボックス 740"/>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42" name="フローチャート: 判断 741"/>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43" name="テキスト ボックス 742"/>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169729</xdr:rowOff>
    </xdr:from>
    <xdr:to>
      <xdr:col>102</xdr:col>
      <xdr:colOff>165100</xdr:colOff>
      <xdr:row>36</xdr:row>
      <xdr:rowOff>99879</xdr:rowOff>
    </xdr:to>
    <xdr:sp macro="" textlink="">
      <xdr:nvSpPr>
        <xdr:cNvPr id="755" name="楕円 754"/>
        <xdr:cNvSpPr/>
      </xdr:nvSpPr>
      <xdr:spPr>
        <a:xfrm>
          <a:off x="19494500" y="61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116406</xdr:rowOff>
    </xdr:from>
    <xdr:ext cx="534377" cy="259045"/>
    <xdr:sp macro="" textlink="">
      <xdr:nvSpPr>
        <xdr:cNvPr id="756" name="テキスト ボックス 755"/>
        <xdr:cNvSpPr txBox="1"/>
      </xdr:nvSpPr>
      <xdr:spPr>
        <a:xfrm>
          <a:off x="19278111" y="59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75573</xdr:rowOff>
    </xdr:from>
    <xdr:to>
      <xdr:col>98</xdr:col>
      <xdr:colOff>38100</xdr:colOff>
      <xdr:row>58</xdr:row>
      <xdr:rowOff>5723</xdr:rowOff>
    </xdr:to>
    <xdr:sp macro="" textlink="">
      <xdr:nvSpPr>
        <xdr:cNvPr id="797" name="フローチャート: 判断 796"/>
        <xdr:cNvSpPr/>
      </xdr:nvSpPr>
      <xdr:spPr>
        <a:xfrm>
          <a:off x="18605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22250</xdr:rowOff>
    </xdr:from>
    <xdr:ext cx="469744" cy="259045"/>
    <xdr:sp macro="" textlink="">
      <xdr:nvSpPr>
        <xdr:cNvPr id="798" name="テキスト ボックス 797"/>
        <xdr:cNvSpPr txBox="1"/>
      </xdr:nvSpPr>
      <xdr:spPr>
        <a:xfrm>
          <a:off x="18421428"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13944</xdr:rowOff>
    </xdr:from>
    <xdr:to>
      <xdr:col>116</xdr:col>
      <xdr:colOff>63500</xdr:colOff>
      <xdr:row>73</xdr:row>
      <xdr:rowOff>150059</xdr:rowOff>
    </xdr:to>
    <xdr:cxnSp macro="">
      <xdr:nvCxnSpPr>
        <xdr:cNvPr id="844" name="直線コネクタ 843"/>
        <xdr:cNvCxnSpPr/>
      </xdr:nvCxnSpPr>
      <xdr:spPr>
        <a:xfrm flipV="1">
          <a:off x="21323300" y="12529794"/>
          <a:ext cx="838200" cy="1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55252</xdr:rowOff>
    </xdr:from>
    <xdr:to>
      <xdr:col>111</xdr:col>
      <xdr:colOff>177800</xdr:colOff>
      <xdr:row>73</xdr:row>
      <xdr:rowOff>150059</xdr:rowOff>
    </xdr:to>
    <xdr:cxnSp macro="">
      <xdr:nvCxnSpPr>
        <xdr:cNvPr id="847" name="直線コネクタ 846"/>
        <xdr:cNvCxnSpPr/>
      </xdr:nvCxnSpPr>
      <xdr:spPr>
        <a:xfrm>
          <a:off x="20434300" y="12399652"/>
          <a:ext cx="889000" cy="2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55252</xdr:rowOff>
    </xdr:from>
    <xdr:to>
      <xdr:col>107</xdr:col>
      <xdr:colOff>50800</xdr:colOff>
      <xdr:row>73</xdr:row>
      <xdr:rowOff>20237</xdr:rowOff>
    </xdr:to>
    <xdr:cxnSp macro="">
      <xdr:nvCxnSpPr>
        <xdr:cNvPr id="850" name="直線コネクタ 849"/>
        <xdr:cNvCxnSpPr/>
      </xdr:nvCxnSpPr>
      <xdr:spPr>
        <a:xfrm flipV="1">
          <a:off x="19545300" y="12399652"/>
          <a:ext cx="889000" cy="1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20237</xdr:rowOff>
    </xdr:from>
    <xdr:to>
      <xdr:col>102</xdr:col>
      <xdr:colOff>114300</xdr:colOff>
      <xdr:row>73</xdr:row>
      <xdr:rowOff>111739</xdr:rowOff>
    </xdr:to>
    <xdr:cxnSp macro="">
      <xdr:nvCxnSpPr>
        <xdr:cNvPr id="853" name="直線コネクタ 852"/>
        <xdr:cNvCxnSpPr/>
      </xdr:nvCxnSpPr>
      <xdr:spPr>
        <a:xfrm flipV="1">
          <a:off x="18656300" y="12536087"/>
          <a:ext cx="889000" cy="9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52236</xdr:rowOff>
    </xdr:from>
    <xdr:to>
      <xdr:col>98</xdr:col>
      <xdr:colOff>38100</xdr:colOff>
      <xdr:row>77</xdr:row>
      <xdr:rowOff>153836</xdr:rowOff>
    </xdr:to>
    <xdr:sp macro="" textlink="">
      <xdr:nvSpPr>
        <xdr:cNvPr id="856" name="フローチャート: 判断 855"/>
        <xdr:cNvSpPr/>
      </xdr:nvSpPr>
      <xdr:spPr>
        <a:xfrm>
          <a:off x="18605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144963</xdr:rowOff>
    </xdr:from>
    <xdr:ext cx="599010" cy="259045"/>
    <xdr:sp macro="" textlink="">
      <xdr:nvSpPr>
        <xdr:cNvPr id="857" name="テキスト ボックス 856"/>
        <xdr:cNvSpPr txBox="1"/>
      </xdr:nvSpPr>
      <xdr:spPr>
        <a:xfrm>
          <a:off x="18356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134594</xdr:rowOff>
    </xdr:from>
    <xdr:to>
      <xdr:col>116</xdr:col>
      <xdr:colOff>114300</xdr:colOff>
      <xdr:row>73</xdr:row>
      <xdr:rowOff>64744</xdr:rowOff>
    </xdr:to>
    <xdr:sp macro="" textlink="">
      <xdr:nvSpPr>
        <xdr:cNvPr id="863" name="楕円 862"/>
        <xdr:cNvSpPr/>
      </xdr:nvSpPr>
      <xdr:spPr>
        <a:xfrm>
          <a:off x="22110700" y="12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157471</xdr:rowOff>
    </xdr:from>
    <xdr:ext cx="599010" cy="259045"/>
    <xdr:sp macro="" textlink="">
      <xdr:nvSpPr>
        <xdr:cNvPr id="864" name="繰出金該当値テキスト"/>
        <xdr:cNvSpPr txBox="1"/>
      </xdr:nvSpPr>
      <xdr:spPr>
        <a:xfrm>
          <a:off x="22212300" y="1233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99259</xdr:rowOff>
    </xdr:from>
    <xdr:to>
      <xdr:col>112</xdr:col>
      <xdr:colOff>38100</xdr:colOff>
      <xdr:row>74</xdr:row>
      <xdr:rowOff>29409</xdr:rowOff>
    </xdr:to>
    <xdr:sp macro="" textlink="">
      <xdr:nvSpPr>
        <xdr:cNvPr id="865" name="楕円 864"/>
        <xdr:cNvSpPr/>
      </xdr:nvSpPr>
      <xdr:spPr>
        <a:xfrm>
          <a:off x="21272500" y="126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45936</xdr:rowOff>
    </xdr:from>
    <xdr:ext cx="599010" cy="259045"/>
    <xdr:sp macro="" textlink="">
      <xdr:nvSpPr>
        <xdr:cNvPr id="866" name="テキスト ボックス 865"/>
        <xdr:cNvSpPr txBox="1"/>
      </xdr:nvSpPr>
      <xdr:spPr>
        <a:xfrm>
          <a:off x="21023795" y="123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4452</xdr:rowOff>
    </xdr:from>
    <xdr:to>
      <xdr:col>107</xdr:col>
      <xdr:colOff>101600</xdr:colOff>
      <xdr:row>72</xdr:row>
      <xdr:rowOff>106052</xdr:rowOff>
    </xdr:to>
    <xdr:sp macro="" textlink="">
      <xdr:nvSpPr>
        <xdr:cNvPr id="867" name="楕円 866"/>
        <xdr:cNvSpPr/>
      </xdr:nvSpPr>
      <xdr:spPr>
        <a:xfrm>
          <a:off x="20383500" y="12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122579</xdr:rowOff>
    </xdr:from>
    <xdr:ext cx="599010" cy="259045"/>
    <xdr:sp macro="" textlink="">
      <xdr:nvSpPr>
        <xdr:cNvPr id="868" name="テキスト ボックス 867"/>
        <xdr:cNvSpPr txBox="1"/>
      </xdr:nvSpPr>
      <xdr:spPr>
        <a:xfrm>
          <a:off x="20134795" y="121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140887</xdr:rowOff>
    </xdr:from>
    <xdr:to>
      <xdr:col>102</xdr:col>
      <xdr:colOff>165100</xdr:colOff>
      <xdr:row>73</xdr:row>
      <xdr:rowOff>71037</xdr:rowOff>
    </xdr:to>
    <xdr:sp macro="" textlink="">
      <xdr:nvSpPr>
        <xdr:cNvPr id="869" name="楕円 868"/>
        <xdr:cNvSpPr/>
      </xdr:nvSpPr>
      <xdr:spPr>
        <a:xfrm>
          <a:off x="19494500" y="124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87564</xdr:rowOff>
    </xdr:from>
    <xdr:ext cx="599010" cy="259045"/>
    <xdr:sp macro="" textlink="">
      <xdr:nvSpPr>
        <xdr:cNvPr id="870" name="テキスト ボックス 869"/>
        <xdr:cNvSpPr txBox="1"/>
      </xdr:nvSpPr>
      <xdr:spPr>
        <a:xfrm>
          <a:off x="19245795" y="122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60939</xdr:rowOff>
    </xdr:from>
    <xdr:to>
      <xdr:col>98</xdr:col>
      <xdr:colOff>38100</xdr:colOff>
      <xdr:row>73</xdr:row>
      <xdr:rowOff>162539</xdr:rowOff>
    </xdr:to>
    <xdr:sp macro="" textlink="">
      <xdr:nvSpPr>
        <xdr:cNvPr id="871" name="楕円 870"/>
        <xdr:cNvSpPr/>
      </xdr:nvSpPr>
      <xdr:spPr>
        <a:xfrm>
          <a:off x="18605500" y="125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7616</xdr:rowOff>
    </xdr:from>
    <xdr:ext cx="599010" cy="259045"/>
    <xdr:sp macro="" textlink="">
      <xdr:nvSpPr>
        <xdr:cNvPr id="872" name="テキスト ボックス 871"/>
        <xdr:cNvSpPr txBox="1"/>
      </xdr:nvSpPr>
      <xdr:spPr>
        <a:xfrm>
          <a:off x="18356795" y="12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度は繰出金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が類似団体の平均を大幅に上回っている。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これは、東京都の水源（多摩川水系）に位置する当村において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特定環境保全公共下水道事業を実施しており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維持管理費経費を一般会計から繰入れているためである。また、令和元年度においては監視装置の更新を行ったため繰出し額が増加している。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また、昨年同様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簡易水道会計にお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ける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老朽化した本管の更新工事にかかる費用等が多額になっている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こと等が主な要因となっている。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今後は特別会計等による使用料の見直しや民間への指定管理者制度の導入などにより委託化を進めコストの低減を図っていく方針である。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717
709
52.78
1,366,704
1,245,121
109,843
707,543
1,361,256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158547</xdr:rowOff>
    </xdr:from>
    <xdr:to>
      <xdr:col>24</xdr:col>
      <xdr:colOff>63500</xdr:colOff>
      <xdr:row>36</xdr:row>
      <xdr:rowOff>161518</xdr:rowOff>
    </xdr:to>
    <xdr:cxnSp macro="">
      <xdr:nvCxnSpPr>
        <xdr:cNvPr id="60" name="直線コネクタ 59"/>
        <xdr:cNvCxnSpPr/>
      </xdr:nvCxnSpPr>
      <xdr:spPr>
        <a:xfrm>
          <a:off x="3797300" y="633074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158547</xdr:rowOff>
    </xdr:from>
    <xdr:to>
      <xdr:col>19</xdr:col>
      <xdr:colOff>177800</xdr:colOff>
      <xdr:row>37</xdr:row>
      <xdr:rowOff>1321</xdr:rowOff>
    </xdr:to>
    <xdr:cxnSp macro="">
      <xdr:nvCxnSpPr>
        <xdr:cNvPr id="63" name="直線コネクタ 62"/>
        <xdr:cNvCxnSpPr/>
      </xdr:nvCxnSpPr>
      <xdr:spPr>
        <a:xfrm flipV="1">
          <a:off x="2908300" y="6330747"/>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168758</xdr:rowOff>
    </xdr:from>
    <xdr:to>
      <xdr:col>15</xdr:col>
      <xdr:colOff>50800</xdr:colOff>
      <xdr:row>37</xdr:row>
      <xdr:rowOff>1321</xdr:rowOff>
    </xdr:to>
    <xdr:cxnSp macro="">
      <xdr:nvCxnSpPr>
        <xdr:cNvPr id="66" name="直線コネクタ 65"/>
        <xdr:cNvCxnSpPr/>
      </xdr:nvCxnSpPr>
      <xdr:spPr>
        <a:xfrm>
          <a:off x="2019300" y="6340958"/>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149784</xdr:rowOff>
    </xdr:from>
    <xdr:to>
      <xdr:col>10</xdr:col>
      <xdr:colOff>114300</xdr:colOff>
      <xdr:row>36</xdr:row>
      <xdr:rowOff>168758</xdr:rowOff>
    </xdr:to>
    <xdr:cxnSp macro="">
      <xdr:nvCxnSpPr>
        <xdr:cNvPr id="69" name="直線コネクタ 68"/>
        <xdr:cNvCxnSpPr/>
      </xdr:nvCxnSpPr>
      <xdr:spPr>
        <a:xfrm>
          <a:off x="1130300" y="6321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131813</xdr:rowOff>
    </xdr:from>
    <xdr:to>
      <xdr:col>6</xdr:col>
      <xdr:colOff>38100</xdr:colOff>
      <xdr:row>38</xdr:row>
      <xdr:rowOff>61964</xdr:rowOff>
    </xdr:to>
    <xdr:sp macro="" textlink="">
      <xdr:nvSpPr>
        <xdr:cNvPr id="72" name="フローチャート: 判断 71"/>
        <xdr:cNvSpPr/>
      </xdr:nvSpPr>
      <xdr:spPr>
        <a:xfrm>
          <a:off x="1079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53091</xdr:rowOff>
    </xdr:from>
    <xdr:ext cx="534377" cy="259045"/>
    <xdr:sp macro="" textlink="">
      <xdr:nvSpPr>
        <xdr:cNvPr id="73" name="テキスト ボックス 72"/>
        <xdr:cNvSpPr txBox="1"/>
      </xdr:nvSpPr>
      <xdr:spPr>
        <a:xfrm>
          <a:off x="863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110718</xdr:rowOff>
    </xdr:from>
    <xdr:to>
      <xdr:col>24</xdr:col>
      <xdr:colOff>114300</xdr:colOff>
      <xdr:row>37</xdr:row>
      <xdr:rowOff>40868</xdr:rowOff>
    </xdr:to>
    <xdr:sp macro="" textlink="">
      <xdr:nvSpPr>
        <xdr:cNvPr id="79" name="楕円 78"/>
        <xdr:cNvSpPr/>
      </xdr:nvSpPr>
      <xdr:spPr>
        <a:xfrm>
          <a:off x="4584700" y="62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133595</xdr:rowOff>
    </xdr:from>
    <xdr:ext cx="534377" cy="259045"/>
    <xdr:sp macro="" textlink="">
      <xdr:nvSpPr>
        <xdr:cNvPr id="80" name="議会費該当値テキスト"/>
        <xdr:cNvSpPr txBox="1"/>
      </xdr:nvSpPr>
      <xdr:spPr>
        <a:xfrm>
          <a:off x="4686300" y="61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107747</xdr:rowOff>
    </xdr:from>
    <xdr:to>
      <xdr:col>20</xdr:col>
      <xdr:colOff>38100</xdr:colOff>
      <xdr:row>37</xdr:row>
      <xdr:rowOff>37897</xdr:rowOff>
    </xdr:to>
    <xdr:sp macro="" textlink="">
      <xdr:nvSpPr>
        <xdr:cNvPr id="81" name="楕円 80"/>
        <xdr:cNvSpPr/>
      </xdr:nvSpPr>
      <xdr:spPr>
        <a:xfrm>
          <a:off x="3746500" y="62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54424</xdr:rowOff>
    </xdr:from>
    <xdr:ext cx="534377" cy="259045"/>
    <xdr:sp macro="" textlink="">
      <xdr:nvSpPr>
        <xdr:cNvPr id="82" name="テキスト ボックス 81"/>
        <xdr:cNvSpPr txBox="1"/>
      </xdr:nvSpPr>
      <xdr:spPr>
        <a:xfrm>
          <a:off x="3530111" y="60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121971</xdr:rowOff>
    </xdr:from>
    <xdr:to>
      <xdr:col>15</xdr:col>
      <xdr:colOff>101600</xdr:colOff>
      <xdr:row>37</xdr:row>
      <xdr:rowOff>52121</xdr:rowOff>
    </xdr:to>
    <xdr:sp macro="" textlink="">
      <xdr:nvSpPr>
        <xdr:cNvPr id="83" name="楕円 82"/>
        <xdr:cNvSpPr/>
      </xdr:nvSpPr>
      <xdr:spPr>
        <a:xfrm>
          <a:off x="2857500" y="6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68648</xdr:rowOff>
    </xdr:from>
    <xdr:ext cx="534377" cy="259045"/>
    <xdr:sp macro="" textlink="">
      <xdr:nvSpPr>
        <xdr:cNvPr id="84" name="テキスト ボックス 83"/>
        <xdr:cNvSpPr txBox="1"/>
      </xdr:nvSpPr>
      <xdr:spPr>
        <a:xfrm>
          <a:off x="2641111" y="60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117958</xdr:rowOff>
    </xdr:from>
    <xdr:to>
      <xdr:col>10</xdr:col>
      <xdr:colOff>165100</xdr:colOff>
      <xdr:row>37</xdr:row>
      <xdr:rowOff>48108</xdr:rowOff>
    </xdr:to>
    <xdr:sp macro="" textlink="">
      <xdr:nvSpPr>
        <xdr:cNvPr id="85" name="楕円 84"/>
        <xdr:cNvSpPr/>
      </xdr:nvSpPr>
      <xdr:spPr>
        <a:xfrm>
          <a:off x="1968500" y="6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64635</xdr:rowOff>
    </xdr:from>
    <xdr:ext cx="534377" cy="259045"/>
    <xdr:sp macro="" textlink="">
      <xdr:nvSpPr>
        <xdr:cNvPr id="86" name="テキスト ボックス 85"/>
        <xdr:cNvSpPr txBox="1"/>
      </xdr:nvSpPr>
      <xdr:spPr>
        <a:xfrm>
          <a:off x="1752111" y="60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98984</xdr:rowOff>
    </xdr:from>
    <xdr:to>
      <xdr:col>6</xdr:col>
      <xdr:colOff>38100</xdr:colOff>
      <xdr:row>37</xdr:row>
      <xdr:rowOff>29134</xdr:rowOff>
    </xdr:to>
    <xdr:sp macro="" textlink="">
      <xdr:nvSpPr>
        <xdr:cNvPr id="87" name="楕円 86"/>
        <xdr:cNvSpPr/>
      </xdr:nvSpPr>
      <xdr:spPr>
        <a:xfrm>
          <a:off x="1079500" y="6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45661</xdr:rowOff>
    </xdr:from>
    <xdr:ext cx="534377" cy="259045"/>
    <xdr:sp macro="" textlink="">
      <xdr:nvSpPr>
        <xdr:cNvPr id="88" name="テキスト ボックス 87"/>
        <xdr:cNvSpPr txBox="1"/>
      </xdr:nvSpPr>
      <xdr:spPr>
        <a:xfrm>
          <a:off x="863111" y="60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114367</xdr:rowOff>
    </xdr:from>
    <xdr:to>
      <xdr:col>24</xdr:col>
      <xdr:colOff>63500</xdr:colOff>
      <xdr:row>57</xdr:row>
      <xdr:rowOff>142973</xdr:rowOff>
    </xdr:to>
    <xdr:cxnSp macro="">
      <xdr:nvCxnSpPr>
        <xdr:cNvPr id="115" name="直線コネクタ 114"/>
        <xdr:cNvCxnSpPr/>
      </xdr:nvCxnSpPr>
      <xdr:spPr>
        <a:xfrm>
          <a:off x="3797300" y="9887017"/>
          <a:ext cx="8382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114155</xdr:rowOff>
    </xdr:from>
    <xdr:to>
      <xdr:col>19</xdr:col>
      <xdr:colOff>177800</xdr:colOff>
      <xdr:row>57</xdr:row>
      <xdr:rowOff>114367</xdr:rowOff>
    </xdr:to>
    <xdr:cxnSp macro="">
      <xdr:nvCxnSpPr>
        <xdr:cNvPr id="118" name="直線コネクタ 117"/>
        <xdr:cNvCxnSpPr/>
      </xdr:nvCxnSpPr>
      <xdr:spPr>
        <a:xfrm>
          <a:off x="2908300" y="9715355"/>
          <a:ext cx="889000" cy="17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114155</xdr:rowOff>
    </xdr:from>
    <xdr:to>
      <xdr:col>15</xdr:col>
      <xdr:colOff>50800</xdr:colOff>
      <xdr:row>57</xdr:row>
      <xdr:rowOff>85328</xdr:rowOff>
    </xdr:to>
    <xdr:cxnSp macro="">
      <xdr:nvCxnSpPr>
        <xdr:cNvPr id="121" name="直線コネクタ 120"/>
        <xdr:cNvCxnSpPr/>
      </xdr:nvCxnSpPr>
      <xdr:spPr>
        <a:xfrm flipV="1">
          <a:off x="2019300" y="9715355"/>
          <a:ext cx="889000" cy="1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85328</xdr:rowOff>
    </xdr:from>
    <xdr:to>
      <xdr:col>10</xdr:col>
      <xdr:colOff>114300</xdr:colOff>
      <xdr:row>57</xdr:row>
      <xdr:rowOff>102250</xdr:rowOff>
    </xdr:to>
    <xdr:cxnSp macro="">
      <xdr:nvCxnSpPr>
        <xdr:cNvPr id="124" name="直線コネクタ 123"/>
        <xdr:cNvCxnSpPr/>
      </xdr:nvCxnSpPr>
      <xdr:spPr>
        <a:xfrm flipV="1">
          <a:off x="1130300" y="9857978"/>
          <a:ext cx="889000" cy="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156169</xdr:rowOff>
    </xdr:from>
    <xdr:to>
      <xdr:col>6</xdr:col>
      <xdr:colOff>38100</xdr:colOff>
      <xdr:row>58</xdr:row>
      <xdr:rowOff>86319</xdr:rowOff>
    </xdr:to>
    <xdr:sp macro="" textlink="">
      <xdr:nvSpPr>
        <xdr:cNvPr id="127" name="フローチャート: 判断 126"/>
        <xdr:cNvSpPr/>
      </xdr:nvSpPr>
      <xdr:spPr>
        <a:xfrm>
          <a:off x="1079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77446</xdr:rowOff>
    </xdr:from>
    <xdr:ext cx="599010" cy="259045"/>
    <xdr:sp macro="" textlink="">
      <xdr:nvSpPr>
        <xdr:cNvPr id="128" name="テキスト ボックス 127"/>
        <xdr:cNvSpPr txBox="1"/>
      </xdr:nvSpPr>
      <xdr:spPr>
        <a:xfrm>
          <a:off x="830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92173</xdr:rowOff>
    </xdr:from>
    <xdr:to>
      <xdr:col>24</xdr:col>
      <xdr:colOff>114300</xdr:colOff>
      <xdr:row>58</xdr:row>
      <xdr:rowOff>22323</xdr:rowOff>
    </xdr:to>
    <xdr:sp macro="" textlink="">
      <xdr:nvSpPr>
        <xdr:cNvPr id="134" name="楕円 133"/>
        <xdr:cNvSpPr/>
      </xdr:nvSpPr>
      <xdr:spPr>
        <a:xfrm>
          <a:off x="4584700" y="98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51550</xdr:rowOff>
    </xdr:from>
    <xdr:ext cx="599010" cy="259045"/>
    <xdr:sp macro="" textlink="">
      <xdr:nvSpPr>
        <xdr:cNvPr id="135" name="総務費該当値テキスト"/>
        <xdr:cNvSpPr txBox="1"/>
      </xdr:nvSpPr>
      <xdr:spPr>
        <a:xfrm>
          <a:off x="4686300" y="96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63567</xdr:rowOff>
    </xdr:from>
    <xdr:to>
      <xdr:col>20</xdr:col>
      <xdr:colOff>38100</xdr:colOff>
      <xdr:row>57</xdr:row>
      <xdr:rowOff>165167</xdr:rowOff>
    </xdr:to>
    <xdr:sp macro="" textlink="">
      <xdr:nvSpPr>
        <xdr:cNvPr id="136" name="楕円 135"/>
        <xdr:cNvSpPr/>
      </xdr:nvSpPr>
      <xdr:spPr>
        <a:xfrm>
          <a:off x="3746500" y="98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10244</xdr:rowOff>
    </xdr:from>
    <xdr:ext cx="599010" cy="259045"/>
    <xdr:sp macro="" textlink="">
      <xdr:nvSpPr>
        <xdr:cNvPr id="137" name="テキスト ボックス 136"/>
        <xdr:cNvSpPr txBox="1"/>
      </xdr:nvSpPr>
      <xdr:spPr>
        <a:xfrm>
          <a:off x="3497795" y="961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63355</xdr:rowOff>
    </xdr:from>
    <xdr:to>
      <xdr:col>15</xdr:col>
      <xdr:colOff>101600</xdr:colOff>
      <xdr:row>56</xdr:row>
      <xdr:rowOff>164955</xdr:rowOff>
    </xdr:to>
    <xdr:sp macro="" textlink="">
      <xdr:nvSpPr>
        <xdr:cNvPr id="138" name="楕円 137"/>
        <xdr:cNvSpPr/>
      </xdr:nvSpPr>
      <xdr:spPr>
        <a:xfrm>
          <a:off x="2857500" y="96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10032</xdr:rowOff>
    </xdr:from>
    <xdr:ext cx="599010" cy="259045"/>
    <xdr:sp macro="" textlink="">
      <xdr:nvSpPr>
        <xdr:cNvPr id="139" name="テキスト ボックス 138"/>
        <xdr:cNvSpPr txBox="1"/>
      </xdr:nvSpPr>
      <xdr:spPr>
        <a:xfrm>
          <a:off x="2608795" y="94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34528</xdr:rowOff>
    </xdr:from>
    <xdr:to>
      <xdr:col>10</xdr:col>
      <xdr:colOff>165100</xdr:colOff>
      <xdr:row>57</xdr:row>
      <xdr:rowOff>136128</xdr:rowOff>
    </xdr:to>
    <xdr:sp macro="" textlink="">
      <xdr:nvSpPr>
        <xdr:cNvPr id="140" name="楕円 139"/>
        <xdr:cNvSpPr/>
      </xdr:nvSpPr>
      <xdr:spPr>
        <a:xfrm>
          <a:off x="1968500" y="98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152655</xdr:rowOff>
    </xdr:from>
    <xdr:ext cx="599010" cy="259045"/>
    <xdr:sp macro="" textlink="">
      <xdr:nvSpPr>
        <xdr:cNvPr id="141" name="テキスト ボックス 140"/>
        <xdr:cNvSpPr txBox="1"/>
      </xdr:nvSpPr>
      <xdr:spPr>
        <a:xfrm>
          <a:off x="1719795" y="958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51450</xdr:rowOff>
    </xdr:from>
    <xdr:to>
      <xdr:col>6</xdr:col>
      <xdr:colOff>38100</xdr:colOff>
      <xdr:row>57</xdr:row>
      <xdr:rowOff>153050</xdr:rowOff>
    </xdr:to>
    <xdr:sp macro="" textlink="">
      <xdr:nvSpPr>
        <xdr:cNvPr id="142" name="楕円 141"/>
        <xdr:cNvSpPr/>
      </xdr:nvSpPr>
      <xdr:spPr>
        <a:xfrm>
          <a:off x="1079500" y="98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169577</xdr:rowOff>
    </xdr:from>
    <xdr:ext cx="599010" cy="259045"/>
    <xdr:sp macro="" textlink="">
      <xdr:nvSpPr>
        <xdr:cNvPr id="143" name="テキスト ボックス 142"/>
        <xdr:cNvSpPr txBox="1"/>
      </xdr:nvSpPr>
      <xdr:spPr>
        <a:xfrm>
          <a:off x="830795" y="959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14987</xdr:rowOff>
    </xdr:from>
    <xdr:to>
      <xdr:col>24</xdr:col>
      <xdr:colOff>63500</xdr:colOff>
      <xdr:row>77</xdr:row>
      <xdr:rowOff>26564</xdr:rowOff>
    </xdr:to>
    <xdr:cxnSp macro="">
      <xdr:nvCxnSpPr>
        <xdr:cNvPr id="172" name="直線コネクタ 171"/>
        <xdr:cNvCxnSpPr/>
      </xdr:nvCxnSpPr>
      <xdr:spPr>
        <a:xfrm flipV="1">
          <a:off x="3797300" y="13216637"/>
          <a:ext cx="8382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164829</xdr:rowOff>
    </xdr:from>
    <xdr:to>
      <xdr:col>19</xdr:col>
      <xdr:colOff>177800</xdr:colOff>
      <xdr:row>77</xdr:row>
      <xdr:rowOff>26564</xdr:rowOff>
    </xdr:to>
    <xdr:cxnSp macro="">
      <xdr:nvCxnSpPr>
        <xdr:cNvPr id="175" name="直線コネクタ 174"/>
        <xdr:cNvCxnSpPr/>
      </xdr:nvCxnSpPr>
      <xdr:spPr>
        <a:xfrm>
          <a:off x="2908300" y="13195029"/>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164829</xdr:rowOff>
    </xdr:from>
    <xdr:to>
      <xdr:col>15</xdr:col>
      <xdr:colOff>50800</xdr:colOff>
      <xdr:row>77</xdr:row>
      <xdr:rowOff>15229</xdr:rowOff>
    </xdr:to>
    <xdr:cxnSp macro="">
      <xdr:nvCxnSpPr>
        <xdr:cNvPr id="178" name="直線コネクタ 177"/>
        <xdr:cNvCxnSpPr/>
      </xdr:nvCxnSpPr>
      <xdr:spPr>
        <a:xfrm flipV="1">
          <a:off x="2019300" y="13195029"/>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15229</xdr:rowOff>
    </xdr:from>
    <xdr:to>
      <xdr:col>10</xdr:col>
      <xdr:colOff>114300</xdr:colOff>
      <xdr:row>77</xdr:row>
      <xdr:rowOff>32938</xdr:rowOff>
    </xdr:to>
    <xdr:cxnSp macro="">
      <xdr:nvCxnSpPr>
        <xdr:cNvPr id="181" name="直線コネクタ 180"/>
        <xdr:cNvCxnSpPr/>
      </xdr:nvCxnSpPr>
      <xdr:spPr>
        <a:xfrm flipV="1">
          <a:off x="1130300" y="13216879"/>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158159</xdr:rowOff>
    </xdr:from>
    <xdr:to>
      <xdr:col>6</xdr:col>
      <xdr:colOff>38100</xdr:colOff>
      <xdr:row>77</xdr:row>
      <xdr:rowOff>88309</xdr:rowOff>
    </xdr:to>
    <xdr:sp macro="" textlink="">
      <xdr:nvSpPr>
        <xdr:cNvPr id="184" name="フローチャート: 判断 183"/>
        <xdr:cNvSpPr/>
      </xdr:nvSpPr>
      <xdr:spPr>
        <a:xfrm>
          <a:off x="1079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79436</xdr:rowOff>
    </xdr:from>
    <xdr:ext cx="599010" cy="259045"/>
    <xdr:sp macro="" textlink="">
      <xdr:nvSpPr>
        <xdr:cNvPr id="185" name="テキスト ボックス 184"/>
        <xdr:cNvSpPr txBox="1"/>
      </xdr:nvSpPr>
      <xdr:spPr>
        <a:xfrm>
          <a:off x="830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135637</xdr:rowOff>
    </xdr:from>
    <xdr:to>
      <xdr:col>24</xdr:col>
      <xdr:colOff>114300</xdr:colOff>
      <xdr:row>77</xdr:row>
      <xdr:rowOff>65787</xdr:rowOff>
    </xdr:to>
    <xdr:sp macro="" textlink="">
      <xdr:nvSpPr>
        <xdr:cNvPr id="191" name="楕円 190"/>
        <xdr:cNvSpPr/>
      </xdr:nvSpPr>
      <xdr:spPr>
        <a:xfrm>
          <a:off x="45847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50564</xdr:rowOff>
    </xdr:from>
    <xdr:ext cx="599010" cy="259045"/>
    <xdr:sp macro="" textlink="">
      <xdr:nvSpPr>
        <xdr:cNvPr id="192" name="民生費該当値テキスト"/>
        <xdr:cNvSpPr txBox="1"/>
      </xdr:nvSpPr>
      <xdr:spPr>
        <a:xfrm>
          <a:off x="4686300" y="1308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147214</xdr:rowOff>
    </xdr:from>
    <xdr:to>
      <xdr:col>20</xdr:col>
      <xdr:colOff>38100</xdr:colOff>
      <xdr:row>77</xdr:row>
      <xdr:rowOff>77364</xdr:rowOff>
    </xdr:to>
    <xdr:sp macro="" textlink="">
      <xdr:nvSpPr>
        <xdr:cNvPr id="193" name="楕円 192"/>
        <xdr:cNvSpPr/>
      </xdr:nvSpPr>
      <xdr:spPr>
        <a:xfrm>
          <a:off x="3746500" y="131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68491</xdr:rowOff>
    </xdr:from>
    <xdr:ext cx="599010" cy="259045"/>
    <xdr:sp macro="" textlink="">
      <xdr:nvSpPr>
        <xdr:cNvPr id="194" name="テキスト ボックス 193"/>
        <xdr:cNvSpPr txBox="1"/>
      </xdr:nvSpPr>
      <xdr:spPr>
        <a:xfrm>
          <a:off x="3497795" y="132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114029</xdr:rowOff>
    </xdr:from>
    <xdr:to>
      <xdr:col>15</xdr:col>
      <xdr:colOff>101600</xdr:colOff>
      <xdr:row>77</xdr:row>
      <xdr:rowOff>44179</xdr:rowOff>
    </xdr:to>
    <xdr:sp macro="" textlink="">
      <xdr:nvSpPr>
        <xdr:cNvPr id="195" name="楕円 194"/>
        <xdr:cNvSpPr/>
      </xdr:nvSpPr>
      <xdr:spPr>
        <a:xfrm>
          <a:off x="2857500" y="131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35306</xdr:rowOff>
    </xdr:from>
    <xdr:ext cx="599010" cy="259045"/>
    <xdr:sp macro="" textlink="">
      <xdr:nvSpPr>
        <xdr:cNvPr id="196" name="テキスト ボックス 195"/>
        <xdr:cNvSpPr txBox="1"/>
      </xdr:nvSpPr>
      <xdr:spPr>
        <a:xfrm>
          <a:off x="2608795" y="132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135879</xdr:rowOff>
    </xdr:from>
    <xdr:to>
      <xdr:col>10</xdr:col>
      <xdr:colOff>165100</xdr:colOff>
      <xdr:row>77</xdr:row>
      <xdr:rowOff>66029</xdr:rowOff>
    </xdr:to>
    <xdr:sp macro="" textlink="">
      <xdr:nvSpPr>
        <xdr:cNvPr id="197" name="楕円 196"/>
        <xdr:cNvSpPr/>
      </xdr:nvSpPr>
      <xdr:spPr>
        <a:xfrm>
          <a:off x="1968500" y="131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57156</xdr:rowOff>
    </xdr:from>
    <xdr:ext cx="599010" cy="259045"/>
    <xdr:sp macro="" textlink="">
      <xdr:nvSpPr>
        <xdr:cNvPr id="198" name="テキスト ボックス 197"/>
        <xdr:cNvSpPr txBox="1"/>
      </xdr:nvSpPr>
      <xdr:spPr>
        <a:xfrm>
          <a:off x="1719795" y="1325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153588</xdr:rowOff>
    </xdr:from>
    <xdr:to>
      <xdr:col>6</xdr:col>
      <xdr:colOff>38100</xdr:colOff>
      <xdr:row>77</xdr:row>
      <xdr:rowOff>83738</xdr:rowOff>
    </xdr:to>
    <xdr:sp macro="" textlink="">
      <xdr:nvSpPr>
        <xdr:cNvPr id="199" name="楕円 198"/>
        <xdr:cNvSpPr/>
      </xdr:nvSpPr>
      <xdr:spPr>
        <a:xfrm>
          <a:off x="1079500" y="131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100265</xdr:rowOff>
    </xdr:from>
    <xdr:ext cx="599010" cy="259045"/>
    <xdr:sp macro="" textlink="">
      <xdr:nvSpPr>
        <xdr:cNvPr id="200" name="テキスト ボックス 199"/>
        <xdr:cNvSpPr txBox="1"/>
      </xdr:nvSpPr>
      <xdr:spPr>
        <a:xfrm>
          <a:off x="830795" y="1295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46425</xdr:rowOff>
    </xdr:from>
    <xdr:to>
      <xdr:col>24</xdr:col>
      <xdr:colOff>63500</xdr:colOff>
      <xdr:row>97</xdr:row>
      <xdr:rowOff>48873</xdr:rowOff>
    </xdr:to>
    <xdr:cxnSp macro="">
      <xdr:nvCxnSpPr>
        <xdr:cNvPr id="227" name="直線コネクタ 226"/>
        <xdr:cNvCxnSpPr/>
      </xdr:nvCxnSpPr>
      <xdr:spPr>
        <a:xfrm>
          <a:off x="3797300" y="16677075"/>
          <a:ext cx="8382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139357</xdr:rowOff>
    </xdr:from>
    <xdr:to>
      <xdr:col>19</xdr:col>
      <xdr:colOff>177800</xdr:colOff>
      <xdr:row>97</xdr:row>
      <xdr:rowOff>46425</xdr:rowOff>
    </xdr:to>
    <xdr:cxnSp macro="">
      <xdr:nvCxnSpPr>
        <xdr:cNvPr id="230" name="直線コネクタ 229"/>
        <xdr:cNvCxnSpPr/>
      </xdr:nvCxnSpPr>
      <xdr:spPr>
        <a:xfrm>
          <a:off x="2908300" y="16598557"/>
          <a:ext cx="889000" cy="7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139357</xdr:rowOff>
    </xdr:from>
    <xdr:to>
      <xdr:col>15</xdr:col>
      <xdr:colOff>50800</xdr:colOff>
      <xdr:row>97</xdr:row>
      <xdr:rowOff>72448</xdr:rowOff>
    </xdr:to>
    <xdr:cxnSp macro="">
      <xdr:nvCxnSpPr>
        <xdr:cNvPr id="233" name="直線コネクタ 232"/>
        <xdr:cNvCxnSpPr/>
      </xdr:nvCxnSpPr>
      <xdr:spPr>
        <a:xfrm flipV="1">
          <a:off x="2019300" y="16598557"/>
          <a:ext cx="889000" cy="1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72448</xdr:rowOff>
    </xdr:from>
    <xdr:to>
      <xdr:col>10</xdr:col>
      <xdr:colOff>114300</xdr:colOff>
      <xdr:row>97</xdr:row>
      <xdr:rowOff>111655</xdr:rowOff>
    </xdr:to>
    <xdr:cxnSp macro="">
      <xdr:nvCxnSpPr>
        <xdr:cNvPr id="236" name="直線コネクタ 235"/>
        <xdr:cNvCxnSpPr/>
      </xdr:nvCxnSpPr>
      <xdr:spPr>
        <a:xfrm flipV="1">
          <a:off x="1130300" y="16703098"/>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68794</xdr:rowOff>
    </xdr:from>
    <xdr:to>
      <xdr:col>6</xdr:col>
      <xdr:colOff>38100</xdr:colOff>
      <xdr:row>97</xdr:row>
      <xdr:rowOff>170394</xdr:rowOff>
    </xdr:to>
    <xdr:sp macro="" textlink="">
      <xdr:nvSpPr>
        <xdr:cNvPr id="239" name="フローチャート: 判断 238"/>
        <xdr:cNvSpPr/>
      </xdr:nvSpPr>
      <xdr:spPr>
        <a:xfrm>
          <a:off x="1079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161521</xdr:rowOff>
    </xdr:from>
    <xdr:ext cx="534377" cy="259045"/>
    <xdr:sp macro="" textlink="">
      <xdr:nvSpPr>
        <xdr:cNvPr id="240" name="テキスト ボックス 239"/>
        <xdr:cNvSpPr txBox="1"/>
      </xdr:nvSpPr>
      <xdr:spPr>
        <a:xfrm>
          <a:off x="863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169523</xdr:rowOff>
    </xdr:from>
    <xdr:to>
      <xdr:col>24</xdr:col>
      <xdr:colOff>114300</xdr:colOff>
      <xdr:row>97</xdr:row>
      <xdr:rowOff>99673</xdr:rowOff>
    </xdr:to>
    <xdr:sp macro="" textlink="">
      <xdr:nvSpPr>
        <xdr:cNvPr id="246" name="楕円 245"/>
        <xdr:cNvSpPr/>
      </xdr:nvSpPr>
      <xdr:spPr>
        <a:xfrm>
          <a:off x="4584700" y="166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147950</xdr:rowOff>
    </xdr:from>
    <xdr:ext cx="599010" cy="259045"/>
    <xdr:sp macro="" textlink="">
      <xdr:nvSpPr>
        <xdr:cNvPr id="247" name="衛生費該当値テキスト"/>
        <xdr:cNvSpPr txBox="1"/>
      </xdr:nvSpPr>
      <xdr:spPr>
        <a:xfrm>
          <a:off x="4686300" y="1660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167075</xdr:rowOff>
    </xdr:from>
    <xdr:to>
      <xdr:col>20</xdr:col>
      <xdr:colOff>38100</xdr:colOff>
      <xdr:row>97</xdr:row>
      <xdr:rowOff>97225</xdr:rowOff>
    </xdr:to>
    <xdr:sp macro="" textlink="">
      <xdr:nvSpPr>
        <xdr:cNvPr id="248" name="楕円 247"/>
        <xdr:cNvSpPr/>
      </xdr:nvSpPr>
      <xdr:spPr>
        <a:xfrm>
          <a:off x="3746500" y="166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88352</xdr:rowOff>
    </xdr:from>
    <xdr:ext cx="599010" cy="259045"/>
    <xdr:sp macro="" textlink="">
      <xdr:nvSpPr>
        <xdr:cNvPr id="249" name="テキスト ボックス 248"/>
        <xdr:cNvSpPr txBox="1"/>
      </xdr:nvSpPr>
      <xdr:spPr>
        <a:xfrm>
          <a:off x="3497795" y="1671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88557</xdr:rowOff>
    </xdr:from>
    <xdr:to>
      <xdr:col>15</xdr:col>
      <xdr:colOff>101600</xdr:colOff>
      <xdr:row>97</xdr:row>
      <xdr:rowOff>18707</xdr:rowOff>
    </xdr:to>
    <xdr:sp macro="" textlink="">
      <xdr:nvSpPr>
        <xdr:cNvPr id="250" name="楕円 249"/>
        <xdr:cNvSpPr/>
      </xdr:nvSpPr>
      <xdr:spPr>
        <a:xfrm>
          <a:off x="2857500" y="1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9834</xdr:rowOff>
    </xdr:from>
    <xdr:ext cx="599010" cy="259045"/>
    <xdr:sp macro="" textlink="">
      <xdr:nvSpPr>
        <xdr:cNvPr id="251" name="テキスト ボックス 250"/>
        <xdr:cNvSpPr txBox="1"/>
      </xdr:nvSpPr>
      <xdr:spPr>
        <a:xfrm>
          <a:off x="2608795" y="1664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21648</xdr:rowOff>
    </xdr:from>
    <xdr:to>
      <xdr:col>10</xdr:col>
      <xdr:colOff>165100</xdr:colOff>
      <xdr:row>97</xdr:row>
      <xdr:rowOff>123248</xdr:rowOff>
    </xdr:to>
    <xdr:sp macro="" textlink="">
      <xdr:nvSpPr>
        <xdr:cNvPr id="252" name="楕円 251"/>
        <xdr:cNvSpPr/>
      </xdr:nvSpPr>
      <xdr:spPr>
        <a:xfrm>
          <a:off x="1968500" y="166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114375</xdr:rowOff>
    </xdr:from>
    <xdr:ext cx="599010" cy="259045"/>
    <xdr:sp macro="" textlink="">
      <xdr:nvSpPr>
        <xdr:cNvPr id="253" name="テキスト ボックス 252"/>
        <xdr:cNvSpPr txBox="1"/>
      </xdr:nvSpPr>
      <xdr:spPr>
        <a:xfrm>
          <a:off x="1719795" y="1674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60855</xdr:rowOff>
    </xdr:from>
    <xdr:to>
      <xdr:col>6</xdr:col>
      <xdr:colOff>38100</xdr:colOff>
      <xdr:row>97</xdr:row>
      <xdr:rowOff>162455</xdr:rowOff>
    </xdr:to>
    <xdr:sp macro="" textlink="">
      <xdr:nvSpPr>
        <xdr:cNvPr id="254" name="楕円 253"/>
        <xdr:cNvSpPr/>
      </xdr:nvSpPr>
      <xdr:spPr>
        <a:xfrm>
          <a:off x="1079500" y="16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7532</xdr:rowOff>
    </xdr:from>
    <xdr:ext cx="534377" cy="259045"/>
    <xdr:sp macro="" textlink="">
      <xdr:nvSpPr>
        <xdr:cNvPr id="255" name="テキスト ボックス 254"/>
        <xdr:cNvSpPr txBox="1"/>
      </xdr:nvSpPr>
      <xdr:spPr>
        <a:xfrm>
          <a:off x="863111" y="164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131838</xdr:rowOff>
    </xdr:from>
    <xdr:to>
      <xdr:col>36</xdr:col>
      <xdr:colOff>165100</xdr:colOff>
      <xdr:row>39</xdr:row>
      <xdr:rowOff>61988</xdr:rowOff>
    </xdr:to>
    <xdr:sp macro="" textlink="">
      <xdr:nvSpPr>
        <xdr:cNvPr id="296" name="フローチャート: 判断 295"/>
        <xdr:cNvSpPr/>
      </xdr:nvSpPr>
      <xdr:spPr>
        <a:xfrm>
          <a:off x="6921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78516</xdr:rowOff>
    </xdr:from>
    <xdr:ext cx="469744" cy="259045"/>
    <xdr:sp macro="" textlink="">
      <xdr:nvSpPr>
        <xdr:cNvPr id="297" name="テキスト ボックス 296"/>
        <xdr:cNvSpPr txBox="1"/>
      </xdr:nvSpPr>
      <xdr:spPr>
        <a:xfrm>
          <a:off x="6737428"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142012</xdr:rowOff>
    </xdr:from>
    <xdr:to>
      <xdr:col>55</xdr:col>
      <xdr:colOff>0</xdr:colOff>
      <xdr:row>58</xdr:row>
      <xdr:rowOff>144298</xdr:rowOff>
    </xdr:to>
    <xdr:cxnSp macro="">
      <xdr:nvCxnSpPr>
        <xdr:cNvPr id="343" name="直線コネクタ 342"/>
        <xdr:cNvCxnSpPr/>
      </xdr:nvCxnSpPr>
      <xdr:spPr>
        <a:xfrm flipV="1">
          <a:off x="9639300" y="100861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31056</xdr:rowOff>
    </xdr:from>
    <xdr:to>
      <xdr:col>50</xdr:col>
      <xdr:colOff>114300</xdr:colOff>
      <xdr:row>58</xdr:row>
      <xdr:rowOff>144298</xdr:rowOff>
    </xdr:to>
    <xdr:cxnSp macro="">
      <xdr:nvCxnSpPr>
        <xdr:cNvPr id="346" name="直線コネクタ 345"/>
        <xdr:cNvCxnSpPr/>
      </xdr:nvCxnSpPr>
      <xdr:spPr>
        <a:xfrm>
          <a:off x="8750300" y="9803706"/>
          <a:ext cx="889000" cy="2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31056</xdr:rowOff>
    </xdr:from>
    <xdr:to>
      <xdr:col>45</xdr:col>
      <xdr:colOff>177800</xdr:colOff>
      <xdr:row>58</xdr:row>
      <xdr:rowOff>81017</xdr:rowOff>
    </xdr:to>
    <xdr:cxnSp macro="">
      <xdr:nvCxnSpPr>
        <xdr:cNvPr id="349" name="直線コネクタ 348"/>
        <xdr:cNvCxnSpPr/>
      </xdr:nvCxnSpPr>
      <xdr:spPr>
        <a:xfrm flipV="1">
          <a:off x="7861300" y="9803706"/>
          <a:ext cx="889000" cy="2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81017</xdr:rowOff>
    </xdr:from>
    <xdr:to>
      <xdr:col>41</xdr:col>
      <xdr:colOff>50800</xdr:colOff>
      <xdr:row>58</xdr:row>
      <xdr:rowOff>150354</xdr:rowOff>
    </xdr:to>
    <xdr:cxnSp macro="">
      <xdr:nvCxnSpPr>
        <xdr:cNvPr id="352" name="直線コネクタ 351"/>
        <xdr:cNvCxnSpPr/>
      </xdr:nvCxnSpPr>
      <xdr:spPr>
        <a:xfrm flipV="1">
          <a:off x="6972300" y="10025117"/>
          <a:ext cx="889000" cy="6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54030</xdr:rowOff>
    </xdr:from>
    <xdr:to>
      <xdr:col>36</xdr:col>
      <xdr:colOff>165100</xdr:colOff>
      <xdr:row>58</xdr:row>
      <xdr:rowOff>155630</xdr:rowOff>
    </xdr:to>
    <xdr:sp macro="" textlink="">
      <xdr:nvSpPr>
        <xdr:cNvPr id="355" name="フローチャート: 判断 354"/>
        <xdr:cNvSpPr/>
      </xdr:nvSpPr>
      <xdr:spPr>
        <a:xfrm>
          <a:off x="6921500" y="9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707</xdr:rowOff>
    </xdr:from>
    <xdr:ext cx="599010" cy="259045"/>
    <xdr:sp macro="" textlink="">
      <xdr:nvSpPr>
        <xdr:cNvPr id="356" name="テキスト ボックス 355"/>
        <xdr:cNvSpPr txBox="1"/>
      </xdr:nvSpPr>
      <xdr:spPr>
        <a:xfrm>
          <a:off x="6672795" y="977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91212</xdr:rowOff>
    </xdr:from>
    <xdr:to>
      <xdr:col>55</xdr:col>
      <xdr:colOff>50800</xdr:colOff>
      <xdr:row>59</xdr:row>
      <xdr:rowOff>21362</xdr:rowOff>
    </xdr:to>
    <xdr:sp macro="" textlink="">
      <xdr:nvSpPr>
        <xdr:cNvPr id="362" name="楕円 361"/>
        <xdr:cNvSpPr/>
      </xdr:nvSpPr>
      <xdr:spPr>
        <a:xfrm>
          <a:off x="10426700" y="100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8972</xdr:rowOff>
    </xdr:from>
    <xdr:ext cx="534377" cy="259045"/>
    <xdr:sp macro="" textlink="">
      <xdr:nvSpPr>
        <xdr:cNvPr id="363" name="農林水産業費該当値テキスト"/>
        <xdr:cNvSpPr txBox="1"/>
      </xdr:nvSpPr>
      <xdr:spPr>
        <a:xfrm>
          <a:off x="10528300" y="99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93498</xdr:rowOff>
    </xdr:from>
    <xdr:to>
      <xdr:col>50</xdr:col>
      <xdr:colOff>165100</xdr:colOff>
      <xdr:row>59</xdr:row>
      <xdr:rowOff>23648</xdr:rowOff>
    </xdr:to>
    <xdr:sp macro="" textlink="">
      <xdr:nvSpPr>
        <xdr:cNvPr id="364" name="楕円 363"/>
        <xdr:cNvSpPr/>
      </xdr:nvSpPr>
      <xdr:spPr>
        <a:xfrm>
          <a:off x="9588500" y="100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14775</xdr:rowOff>
    </xdr:from>
    <xdr:ext cx="534377" cy="259045"/>
    <xdr:sp macro="" textlink="">
      <xdr:nvSpPr>
        <xdr:cNvPr id="365" name="テキスト ボックス 364"/>
        <xdr:cNvSpPr txBox="1"/>
      </xdr:nvSpPr>
      <xdr:spPr>
        <a:xfrm>
          <a:off x="9372111" y="1013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151706</xdr:rowOff>
    </xdr:from>
    <xdr:to>
      <xdr:col>46</xdr:col>
      <xdr:colOff>38100</xdr:colOff>
      <xdr:row>57</xdr:row>
      <xdr:rowOff>81856</xdr:rowOff>
    </xdr:to>
    <xdr:sp macro="" textlink="">
      <xdr:nvSpPr>
        <xdr:cNvPr id="366" name="楕円 365"/>
        <xdr:cNvSpPr/>
      </xdr:nvSpPr>
      <xdr:spPr>
        <a:xfrm>
          <a:off x="8699500" y="9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98383</xdr:rowOff>
    </xdr:from>
    <xdr:ext cx="599010" cy="259045"/>
    <xdr:sp macro="" textlink="">
      <xdr:nvSpPr>
        <xdr:cNvPr id="367" name="テキスト ボックス 366"/>
        <xdr:cNvSpPr txBox="1"/>
      </xdr:nvSpPr>
      <xdr:spPr>
        <a:xfrm>
          <a:off x="8450795" y="952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30217</xdr:rowOff>
    </xdr:from>
    <xdr:to>
      <xdr:col>41</xdr:col>
      <xdr:colOff>101600</xdr:colOff>
      <xdr:row>58</xdr:row>
      <xdr:rowOff>131817</xdr:rowOff>
    </xdr:to>
    <xdr:sp macro="" textlink="">
      <xdr:nvSpPr>
        <xdr:cNvPr id="368" name="楕円 367"/>
        <xdr:cNvSpPr/>
      </xdr:nvSpPr>
      <xdr:spPr>
        <a:xfrm>
          <a:off x="7810500" y="997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148344</xdr:rowOff>
    </xdr:from>
    <xdr:ext cx="599010" cy="259045"/>
    <xdr:sp macro="" textlink="">
      <xdr:nvSpPr>
        <xdr:cNvPr id="369" name="テキスト ボックス 368"/>
        <xdr:cNvSpPr txBox="1"/>
      </xdr:nvSpPr>
      <xdr:spPr>
        <a:xfrm>
          <a:off x="7561795" y="974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99554</xdr:rowOff>
    </xdr:from>
    <xdr:to>
      <xdr:col>36</xdr:col>
      <xdr:colOff>165100</xdr:colOff>
      <xdr:row>59</xdr:row>
      <xdr:rowOff>29704</xdr:rowOff>
    </xdr:to>
    <xdr:sp macro="" textlink="">
      <xdr:nvSpPr>
        <xdr:cNvPr id="370" name="楕円 369"/>
        <xdr:cNvSpPr/>
      </xdr:nvSpPr>
      <xdr:spPr>
        <a:xfrm>
          <a:off x="6921500" y="100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20831</xdr:rowOff>
    </xdr:from>
    <xdr:ext cx="534377" cy="259045"/>
    <xdr:sp macro="" textlink="">
      <xdr:nvSpPr>
        <xdr:cNvPr id="371" name="テキスト ボックス 370"/>
        <xdr:cNvSpPr txBox="1"/>
      </xdr:nvSpPr>
      <xdr:spPr>
        <a:xfrm>
          <a:off x="6705111" y="101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65224</xdr:rowOff>
    </xdr:from>
    <xdr:to>
      <xdr:col>55</xdr:col>
      <xdr:colOff>0</xdr:colOff>
      <xdr:row>77</xdr:row>
      <xdr:rowOff>81962</xdr:rowOff>
    </xdr:to>
    <xdr:cxnSp macro="">
      <xdr:nvCxnSpPr>
        <xdr:cNvPr id="398" name="直線コネクタ 397"/>
        <xdr:cNvCxnSpPr/>
      </xdr:nvCxnSpPr>
      <xdr:spPr>
        <a:xfrm>
          <a:off x="9639300" y="13266874"/>
          <a:ext cx="8382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50439</xdr:rowOff>
    </xdr:from>
    <xdr:to>
      <xdr:col>50</xdr:col>
      <xdr:colOff>114300</xdr:colOff>
      <xdr:row>77</xdr:row>
      <xdr:rowOff>65224</xdr:rowOff>
    </xdr:to>
    <xdr:cxnSp macro="">
      <xdr:nvCxnSpPr>
        <xdr:cNvPr id="401" name="直線コネクタ 400"/>
        <xdr:cNvCxnSpPr/>
      </xdr:nvCxnSpPr>
      <xdr:spPr>
        <a:xfrm>
          <a:off x="8750300" y="13252089"/>
          <a:ext cx="889000" cy="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131407</xdr:rowOff>
    </xdr:from>
    <xdr:to>
      <xdr:col>45</xdr:col>
      <xdr:colOff>177800</xdr:colOff>
      <xdr:row>77</xdr:row>
      <xdr:rowOff>50439</xdr:rowOff>
    </xdr:to>
    <xdr:cxnSp macro="">
      <xdr:nvCxnSpPr>
        <xdr:cNvPr id="404" name="直線コネクタ 403"/>
        <xdr:cNvCxnSpPr/>
      </xdr:nvCxnSpPr>
      <xdr:spPr>
        <a:xfrm>
          <a:off x="7861300" y="12818707"/>
          <a:ext cx="889000" cy="43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10568</xdr:rowOff>
    </xdr:from>
    <xdr:to>
      <xdr:col>41</xdr:col>
      <xdr:colOff>50800</xdr:colOff>
      <xdr:row>74</xdr:row>
      <xdr:rowOff>131407</xdr:rowOff>
    </xdr:to>
    <xdr:cxnSp macro="">
      <xdr:nvCxnSpPr>
        <xdr:cNvPr id="407" name="直線コネクタ 406"/>
        <xdr:cNvCxnSpPr/>
      </xdr:nvCxnSpPr>
      <xdr:spPr>
        <a:xfrm>
          <a:off x="6972300" y="12697868"/>
          <a:ext cx="889000" cy="1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0" name="フローチャート: 判断 409"/>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1" name="テキスト ボックス 410"/>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31162</xdr:rowOff>
    </xdr:from>
    <xdr:to>
      <xdr:col>55</xdr:col>
      <xdr:colOff>50800</xdr:colOff>
      <xdr:row>77</xdr:row>
      <xdr:rowOff>132762</xdr:rowOff>
    </xdr:to>
    <xdr:sp macro="" textlink="">
      <xdr:nvSpPr>
        <xdr:cNvPr id="417" name="楕円 416"/>
        <xdr:cNvSpPr/>
      </xdr:nvSpPr>
      <xdr:spPr>
        <a:xfrm>
          <a:off x="10426700" y="132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54039</xdr:rowOff>
    </xdr:from>
    <xdr:ext cx="599010" cy="259045"/>
    <xdr:sp macro="" textlink="">
      <xdr:nvSpPr>
        <xdr:cNvPr id="418" name="商工費該当値テキスト"/>
        <xdr:cNvSpPr txBox="1"/>
      </xdr:nvSpPr>
      <xdr:spPr>
        <a:xfrm>
          <a:off x="10528300" y="1308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14424</xdr:rowOff>
    </xdr:from>
    <xdr:to>
      <xdr:col>50</xdr:col>
      <xdr:colOff>165100</xdr:colOff>
      <xdr:row>77</xdr:row>
      <xdr:rowOff>116024</xdr:rowOff>
    </xdr:to>
    <xdr:sp macro="" textlink="">
      <xdr:nvSpPr>
        <xdr:cNvPr id="419" name="楕円 418"/>
        <xdr:cNvSpPr/>
      </xdr:nvSpPr>
      <xdr:spPr>
        <a:xfrm>
          <a:off x="9588500" y="132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132551</xdr:rowOff>
    </xdr:from>
    <xdr:ext cx="599010" cy="259045"/>
    <xdr:sp macro="" textlink="">
      <xdr:nvSpPr>
        <xdr:cNvPr id="420" name="テキスト ボックス 419"/>
        <xdr:cNvSpPr txBox="1"/>
      </xdr:nvSpPr>
      <xdr:spPr>
        <a:xfrm>
          <a:off x="9339795" y="1299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171089</xdr:rowOff>
    </xdr:from>
    <xdr:to>
      <xdr:col>46</xdr:col>
      <xdr:colOff>38100</xdr:colOff>
      <xdr:row>77</xdr:row>
      <xdr:rowOff>101239</xdr:rowOff>
    </xdr:to>
    <xdr:sp macro="" textlink="">
      <xdr:nvSpPr>
        <xdr:cNvPr id="421" name="楕円 420"/>
        <xdr:cNvSpPr/>
      </xdr:nvSpPr>
      <xdr:spPr>
        <a:xfrm>
          <a:off x="8699500" y="132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117766</xdr:rowOff>
    </xdr:from>
    <xdr:ext cx="599010" cy="259045"/>
    <xdr:sp macro="" textlink="">
      <xdr:nvSpPr>
        <xdr:cNvPr id="422" name="テキスト ボックス 421"/>
        <xdr:cNvSpPr txBox="1"/>
      </xdr:nvSpPr>
      <xdr:spPr>
        <a:xfrm>
          <a:off x="8450795" y="129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80607</xdr:rowOff>
    </xdr:from>
    <xdr:to>
      <xdr:col>41</xdr:col>
      <xdr:colOff>101600</xdr:colOff>
      <xdr:row>75</xdr:row>
      <xdr:rowOff>10757</xdr:rowOff>
    </xdr:to>
    <xdr:sp macro="" textlink="">
      <xdr:nvSpPr>
        <xdr:cNvPr id="423" name="楕円 422"/>
        <xdr:cNvSpPr/>
      </xdr:nvSpPr>
      <xdr:spPr>
        <a:xfrm>
          <a:off x="7810500" y="127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27284</xdr:rowOff>
    </xdr:from>
    <xdr:ext cx="599010" cy="259045"/>
    <xdr:sp macro="" textlink="">
      <xdr:nvSpPr>
        <xdr:cNvPr id="424" name="テキスト ボックス 423"/>
        <xdr:cNvSpPr txBox="1"/>
      </xdr:nvSpPr>
      <xdr:spPr>
        <a:xfrm>
          <a:off x="7561795" y="125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131218</xdr:rowOff>
    </xdr:from>
    <xdr:to>
      <xdr:col>36</xdr:col>
      <xdr:colOff>165100</xdr:colOff>
      <xdr:row>74</xdr:row>
      <xdr:rowOff>61368</xdr:rowOff>
    </xdr:to>
    <xdr:sp macro="" textlink="">
      <xdr:nvSpPr>
        <xdr:cNvPr id="425" name="楕円 424"/>
        <xdr:cNvSpPr/>
      </xdr:nvSpPr>
      <xdr:spPr>
        <a:xfrm>
          <a:off x="6921500" y="126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77895</xdr:rowOff>
    </xdr:from>
    <xdr:ext cx="599010" cy="259045"/>
    <xdr:sp macro="" textlink="">
      <xdr:nvSpPr>
        <xdr:cNvPr id="426" name="テキスト ボックス 425"/>
        <xdr:cNvSpPr txBox="1"/>
      </xdr:nvSpPr>
      <xdr:spPr>
        <a:xfrm>
          <a:off x="6672795" y="124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155361</xdr:rowOff>
    </xdr:from>
    <xdr:to>
      <xdr:col>55</xdr:col>
      <xdr:colOff>0</xdr:colOff>
      <xdr:row>97</xdr:row>
      <xdr:rowOff>80642</xdr:rowOff>
    </xdr:to>
    <xdr:cxnSp macro="">
      <xdr:nvCxnSpPr>
        <xdr:cNvPr id="455" name="直線コネクタ 454"/>
        <xdr:cNvCxnSpPr/>
      </xdr:nvCxnSpPr>
      <xdr:spPr>
        <a:xfrm flipV="1">
          <a:off x="9639300" y="16614561"/>
          <a:ext cx="8382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6260</xdr:rowOff>
    </xdr:from>
    <xdr:to>
      <xdr:col>50</xdr:col>
      <xdr:colOff>114300</xdr:colOff>
      <xdr:row>97</xdr:row>
      <xdr:rowOff>80642</xdr:rowOff>
    </xdr:to>
    <xdr:cxnSp macro="">
      <xdr:nvCxnSpPr>
        <xdr:cNvPr id="458" name="直線コネクタ 457"/>
        <xdr:cNvCxnSpPr/>
      </xdr:nvCxnSpPr>
      <xdr:spPr>
        <a:xfrm>
          <a:off x="8750300" y="16465460"/>
          <a:ext cx="889000" cy="24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93783</xdr:rowOff>
    </xdr:from>
    <xdr:to>
      <xdr:col>45</xdr:col>
      <xdr:colOff>177800</xdr:colOff>
      <xdr:row>96</xdr:row>
      <xdr:rowOff>6260</xdr:rowOff>
    </xdr:to>
    <xdr:cxnSp macro="">
      <xdr:nvCxnSpPr>
        <xdr:cNvPr id="461" name="直線コネクタ 460"/>
        <xdr:cNvCxnSpPr/>
      </xdr:nvCxnSpPr>
      <xdr:spPr>
        <a:xfrm>
          <a:off x="7861300" y="16210083"/>
          <a:ext cx="889000" cy="25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93783</xdr:rowOff>
    </xdr:from>
    <xdr:to>
      <xdr:col>41</xdr:col>
      <xdr:colOff>50800</xdr:colOff>
      <xdr:row>95</xdr:row>
      <xdr:rowOff>165835</xdr:rowOff>
    </xdr:to>
    <xdr:cxnSp macro="">
      <xdr:nvCxnSpPr>
        <xdr:cNvPr id="464" name="直線コネクタ 463"/>
        <xdr:cNvCxnSpPr/>
      </xdr:nvCxnSpPr>
      <xdr:spPr>
        <a:xfrm flipV="1">
          <a:off x="6972300" y="16210083"/>
          <a:ext cx="889000" cy="24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158679</xdr:rowOff>
    </xdr:from>
    <xdr:to>
      <xdr:col>36</xdr:col>
      <xdr:colOff>165100</xdr:colOff>
      <xdr:row>98</xdr:row>
      <xdr:rowOff>88829</xdr:rowOff>
    </xdr:to>
    <xdr:sp macro="" textlink="">
      <xdr:nvSpPr>
        <xdr:cNvPr id="467" name="フローチャート: 判断 466"/>
        <xdr:cNvSpPr/>
      </xdr:nvSpPr>
      <xdr:spPr>
        <a:xfrm>
          <a:off x="6921500" y="1678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79956</xdr:rowOff>
    </xdr:from>
    <xdr:ext cx="599010" cy="259045"/>
    <xdr:sp macro="" textlink="">
      <xdr:nvSpPr>
        <xdr:cNvPr id="468" name="テキスト ボックス 467"/>
        <xdr:cNvSpPr txBox="1"/>
      </xdr:nvSpPr>
      <xdr:spPr>
        <a:xfrm>
          <a:off x="6672795" y="168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104561</xdr:rowOff>
    </xdr:from>
    <xdr:to>
      <xdr:col>55</xdr:col>
      <xdr:colOff>50800</xdr:colOff>
      <xdr:row>97</xdr:row>
      <xdr:rowOff>34711</xdr:rowOff>
    </xdr:to>
    <xdr:sp macro="" textlink="">
      <xdr:nvSpPr>
        <xdr:cNvPr id="474" name="楕円 473"/>
        <xdr:cNvSpPr/>
      </xdr:nvSpPr>
      <xdr:spPr>
        <a:xfrm>
          <a:off x="10426700" y="165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127438</xdr:rowOff>
    </xdr:from>
    <xdr:ext cx="599010" cy="259045"/>
    <xdr:sp macro="" textlink="">
      <xdr:nvSpPr>
        <xdr:cNvPr id="475" name="土木費該当値テキスト"/>
        <xdr:cNvSpPr txBox="1"/>
      </xdr:nvSpPr>
      <xdr:spPr>
        <a:xfrm>
          <a:off x="10528300" y="1641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29842</xdr:rowOff>
    </xdr:from>
    <xdr:to>
      <xdr:col>50</xdr:col>
      <xdr:colOff>165100</xdr:colOff>
      <xdr:row>97</xdr:row>
      <xdr:rowOff>131442</xdr:rowOff>
    </xdr:to>
    <xdr:sp macro="" textlink="">
      <xdr:nvSpPr>
        <xdr:cNvPr id="476" name="楕円 475"/>
        <xdr:cNvSpPr/>
      </xdr:nvSpPr>
      <xdr:spPr>
        <a:xfrm>
          <a:off x="9588500" y="16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147969</xdr:rowOff>
    </xdr:from>
    <xdr:ext cx="599010" cy="259045"/>
    <xdr:sp macro="" textlink="">
      <xdr:nvSpPr>
        <xdr:cNvPr id="477" name="テキスト ボックス 476"/>
        <xdr:cNvSpPr txBox="1"/>
      </xdr:nvSpPr>
      <xdr:spPr>
        <a:xfrm>
          <a:off x="9339795" y="1643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126910</xdr:rowOff>
    </xdr:from>
    <xdr:to>
      <xdr:col>46</xdr:col>
      <xdr:colOff>38100</xdr:colOff>
      <xdr:row>96</xdr:row>
      <xdr:rowOff>57060</xdr:rowOff>
    </xdr:to>
    <xdr:sp macro="" textlink="">
      <xdr:nvSpPr>
        <xdr:cNvPr id="478" name="楕円 477"/>
        <xdr:cNvSpPr/>
      </xdr:nvSpPr>
      <xdr:spPr>
        <a:xfrm>
          <a:off x="8699500" y="164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73587</xdr:rowOff>
    </xdr:from>
    <xdr:ext cx="599010" cy="259045"/>
    <xdr:sp macro="" textlink="">
      <xdr:nvSpPr>
        <xdr:cNvPr id="479" name="テキスト ボックス 478"/>
        <xdr:cNvSpPr txBox="1"/>
      </xdr:nvSpPr>
      <xdr:spPr>
        <a:xfrm>
          <a:off x="8450795" y="1618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42983</xdr:rowOff>
    </xdr:from>
    <xdr:to>
      <xdr:col>41</xdr:col>
      <xdr:colOff>101600</xdr:colOff>
      <xdr:row>94</xdr:row>
      <xdr:rowOff>144583</xdr:rowOff>
    </xdr:to>
    <xdr:sp macro="" textlink="">
      <xdr:nvSpPr>
        <xdr:cNvPr id="480" name="楕円 479"/>
        <xdr:cNvSpPr/>
      </xdr:nvSpPr>
      <xdr:spPr>
        <a:xfrm>
          <a:off x="7810500" y="161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161110</xdr:rowOff>
    </xdr:from>
    <xdr:ext cx="599010" cy="259045"/>
    <xdr:sp macro="" textlink="">
      <xdr:nvSpPr>
        <xdr:cNvPr id="481" name="テキスト ボックス 480"/>
        <xdr:cNvSpPr txBox="1"/>
      </xdr:nvSpPr>
      <xdr:spPr>
        <a:xfrm>
          <a:off x="7561795" y="1593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115035</xdr:rowOff>
    </xdr:from>
    <xdr:to>
      <xdr:col>36</xdr:col>
      <xdr:colOff>165100</xdr:colOff>
      <xdr:row>96</xdr:row>
      <xdr:rowOff>45185</xdr:rowOff>
    </xdr:to>
    <xdr:sp macro="" textlink="">
      <xdr:nvSpPr>
        <xdr:cNvPr id="482" name="楕円 481"/>
        <xdr:cNvSpPr/>
      </xdr:nvSpPr>
      <xdr:spPr>
        <a:xfrm>
          <a:off x="6921500" y="164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61712</xdr:rowOff>
    </xdr:from>
    <xdr:ext cx="599010" cy="259045"/>
    <xdr:sp macro="" textlink="">
      <xdr:nvSpPr>
        <xdr:cNvPr id="483" name="テキスト ボックス 482"/>
        <xdr:cNvSpPr txBox="1"/>
      </xdr:nvSpPr>
      <xdr:spPr>
        <a:xfrm>
          <a:off x="6672795" y="161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125449</xdr:rowOff>
    </xdr:from>
    <xdr:to>
      <xdr:col>85</xdr:col>
      <xdr:colOff>127000</xdr:colOff>
      <xdr:row>37</xdr:row>
      <xdr:rowOff>70522</xdr:rowOff>
    </xdr:to>
    <xdr:cxnSp macro="">
      <xdr:nvCxnSpPr>
        <xdr:cNvPr id="514" name="直線コネクタ 513"/>
        <xdr:cNvCxnSpPr/>
      </xdr:nvCxnSpPr>
      <xdr:spPr>
        <a:xfrm flipV="1">
          <a:off x="15481300" y="6297649"/>
          <a:ext cx="838200" cy="1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70522</xdr:rowOff>
    </xdr:from>
    <xdr:to>
      <xdr:col>81</xdr:col>
      <xdr:colOff>50800</xdr:colOff>
      <xdr:row>37</xdr:row>
      <xdr:rowOff>135667</xdr:rowOff>
    </xdr:to>
    <xdr:cxnSp macro="">
      <xdr:nvCxnSpPr>
        <xdr:cNvPr id="517" name="直線コネクタ 516"/>
        <xdr:cNvCxnSpPr/>
      </xdr:nvCxnSpPr>
      <xdr:spPr>
        <a:xfrm flipV="1">
          <a:off x="14592300" y="6414172"/>
          <a:ext cx="889000" cy="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135667</xdr:rowOff>
    </xdr:from>
    <xdr:to>
      <xdr:col>76</xdr:col>
      <xdr:colOff>114300</xdr:colOff>
      <xdr:row>37</xdr:row>
      <xdr:rowOff>143126</xdr:rowOff>
    </xdr:to>
    <xdr:cxnSp macro="">
      <xdr:nvCxnSpPr>
        <xdr:cNvPr id="520" name="直線コネクタ 519"/>
        <xdr:cNvCxnSpPr/>
      </xdr:nvCxnSpPr>
      <xdr:spPr>
        <a:xfrm flipV="1">
          <a:off x="13703300" y="6479317"/>
          <a:ext cx="8890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143126</xdr:rowOff>
    </xdr:from>
    <xdr:to>
      <xdr:col>71</xdr:col>
      <xdr:colOff>177800</xdr:colOff>
      <xdr:row>38</xdr:row>
      <xdr:rowOff>1498</xdr:rowOff>
    </xdr:to>
    <xdr:cxnSp macro="">
      <xdr:nvCxnSpPr>
        <xdr:cNvPr id="523" name="直線コネクタ 522"/>
        <xdr:cNvCxnSpPr/>
      </xdr:nvCxnSpPr>
      <xdr:spPr>
        <a:xfrm flipV="1">
          <a:off x="12814300" y="6486776"/>
          <a:ext cx="889000" cy="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16571</xdr:rowOff>
    </xdr:from>
    <xdr:to>
      <xdr:col>67</xdr:col>
      <xdr:colOff>101600</xdr:colOff>
      <xdr:row>38</xdr:row>
      <xdr:rowOff>118171</xdr:rowOff>
    </xdr:to>
    <xdr:sp macro="" textlink="">
      <xdr:nvSpPr>
        <xdr:cNvPr id="526" name="フローチャート: 判断 525"/>
        <xdr:cNvSpPr/>
      </xdr:nvSpPr>
      <xdr:spPr>
        <a:xfrm>
          <a:off x="12763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109298</xdr:rowOff>
    </xdr:from>
    <xdr:ext cx="534377" cy="259045"/>
    <xdr:sp macro="" textlink="">
      <xdr:nvSpPr>
        <xdr:cNvPr id="527" name="テキスト ボックス 526"/>
        <xdr:cNvSpPr txBox="1"/>
      </xdr:nvSpPr>
      <xdr:spPr>
        <a:xfrm>
          <a:off x="12547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74649</xdr:rowOff>
    </xdr:from>
    <xdr:to>
      <xdr:col>85</xdr:col>
      <xdr:colOff>177800</xdr:colOff>
      <xdr:row>37</xdr:row>
      <xdr:rowOff>4799</xdr:rowOff>
    </xdr:to>
    <xdr:sp macro="" textlink="">
      <xdr:nvSpPr>
        <xdr:cNvPr id="533" name="楕円 532"/>
        <xdr:cNvSpPr/>
      </xdr:nvSpPr>
      <xdr:spPr>
        <a:xfrm>
          <a:off x="16268700" y="62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97526</xdr:rowOff>
    </xdr:from>
    <xdr:ext cx="599010" cy="259045"/>
    <xdr:sp macro="" textlink="">
      <xdr:nvSpPr>
        <xdr:cNvPr id="534" name="消防費該当値テキスト"/>
        <xdr:cNvSpPr txBox="1"/>
      </xdr:nvSpPr>
      <xdr:spPr>
        <a:xfrm>
          <a:off x="16370300" y="609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19722</xdr:rowOff>
    </xdr:from>
    <xdr:to>
      <xdr:col>81</xdr:col>
      <xdr:colOff>101600</xdr:colOff>
      <xdr:row>37</xdr:row>
      <xdr:rowOff>121322</xdr:rowOff>
    </xdr:to>
    <xdr:sp macro="" textlink="">
      <xdr:nvSpPr>
        <xdr:cNvPr id="535" name="楕円 534"/>
        <xdr:cNvSpPr/>
      </xdr:nvSpPr>
      <xdr:spPr>
        <a:xfrm>
          <a:off x="15430500" y="63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137849</xdr:rowOff>
    </xdr:from>
    <xdr:ext cx="599010" cy="259045"/>
    <xdr:sp macro="" textlink="">
      <xdr:nvSpPr>
        <xdr:cNvPr id="536" name="テキスト ボックス 535"/>
        <xdr:cNvSpPr txBox="1"/>
      </xdr:nvSpPr>
      <xdr:spPr>
        <a:xfrm>
          <a:off x="15181795" y="613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84867</xdr:rowOff>
    </xdr:from>
    <xdr:to>
      <xdr:col>76</xdr:col>
      <xdr:colOff>165100</xdr:colOff>
      <xdr:row>38</xdr:row>
      <xdr:rowOff>15017</xdr:rowOff>
    </xdr:to>
    <xdr:sp macro="" textlink="">
      <xdr:nvSpPr>
        <xdr:cNvPr id="537" name="楕円 536"/>
        <xdr:cNvSpPr/>
      </xdr:nvSpPr>
      <xdr:spPr>
        <a:xfrm>
          <a:off x="14541500" y="64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31544</xdr:rowOff>
    </xdr:from>
    <xdr:ext cx="534377" cy="259045"/>
    <xdr:sp macro="" textlink="">
      <xdr:nvSpPr>
        <xdr:cNvPr id="538" name="テキスト ボックス 537"/>
        <xdr:cNvSpPr txBox="1"/>
      </xdr:nvSpPr>
      <xdr:spPr>
        <a:xfrm>
          <a:off x="14325111" y="62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92326</xdr:rowOff>
    </xdr:from>
    <xdr:to>
      <xdr:col>72</xdr:col>
      <xdr:colOff>38100</xdr:colOff>
      <xdr:row>38</xdr:row>
      <xdr:rowOff>22476</xdr:rowOff>
    </xdr:to>
    <xdr:sp macro="" textlink="">
      <xdr:nvSpPr>
        <xdr:cNvPr id="539" name="楕円 538"/>
        <xdr:cNvSpPr/>
      </xdr:nvSpPr>
      <xdr:spPr>
        <a:xfrm>
          <a:off x="13652500" y="64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39003</xdr:rowOff>
    </xdr:from>
    <xdr:ext cx="534377" cy="259045"/>
    <xdr:sp macro="" textlink="">
      <xdr:nvSpPr>
        <xdr:cNvPr id="540" name="テキスト ボックス 539"/>
        <xdr:cNvSpPr txBox="1"/>
      </xdr:nvSpPr>
      <xdr:spPr>
        <a:xfrm>
          <a:off x="13436111" y="621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122148</xdr:rowOff>
    </xdr:from>
    <xdr:to>
      <xdr:col>67</xdr:col>
      <xdr:colOff>101600</xdr:colOff>
      <xdr:row>38</xdr:row>
      <xdr:rowOff>52298</xdr:rowOff>
    </xdr:to>
    <xdr:sp macro="" textlink="">
      <xdr:nvSpPr>
        <xdr:cNvPr id="541" name="楕円 540"/>
        <xdr:cNvSpPr/>
      </xdr:nvSpPr>
      <xdr:spPr>
        <a:xfrm>
          <a:off x="12763500" y="64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68825</xdr:rowOff>
    </xdr:from>
    <xdr:ext cx="534377" cy="259045"/>
    <xdr:sp macro="" textlink="">
      <xdr:nvSpPr>
        <xdr:cNvPr id="542" name="テキスト ボックス 541"/>
        <xdr:cNvSpPr txBox="1"/>
      </xdr:nvSpPr>
      <xdr:spPr>
        <a:xfrm>
          <a:off x="12547111" y="62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115344</xdr:rowOff>
    </xdr:from>
    <xdr:to>
      <xdr:col>85</xdr:col>
      <xdr:colOff>127000</xdr:colOff>
      <xdr:row>58</xdr:row>
      <xdr:rowOff>24296</xdr:rowOff>
    </xdr:to>
    <xdr:cxnSp macro="">
      <xdr:nvCxnSpPr>
        <xdr:cNvPr id="573" name="直線コネクタ 572"/>
        <xdr:cNvCxnSpPr/>
      </xdr:nvCxnSpPr>
      <xdr:spPr>
        <a:xfrm flipV="1">
          <a:off x="15481300" y="9887994"/>
          <a:ext cx="8382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24296</xdr:rowOff>
    </xdr:from>
    <xdr:to>
      <xdr:col>81</xdr:col>
      <xdr:colOff>50800</xdr:colOff>
      <xdr:row>58</xdr:row>
      <xdr:rowOff>54419</xdr:rowOff>
    </xdr:to>
    <xdr:cxnSp macro="">
      <xdr:nvCxnSpPr>
        <xdr:cNvPr id="576" name="直線コネクタ 575"/>
        <xdr:cNvCxnSpPr/>
      </xdr:nvCxnSpPr>
      <xdr:spPr>
        <a:xfrm flipV="1">
          <a:off x="14592300" y="9968396"/>
          <a:ext cx="8890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17618</xdr:rowOff>
    </xdr:from>
    <xdr:to>
      <xdr:col>76</xdr:col>
      <xdr:colOff>114300</xdr:colOff>
      <xdr:row>58</xdr:row>
      <xdr:rowOff>54419</xdr:rowOff>
    </xdr:to>
    <xdr:cxnSp macro="">
      <xdr:nvCxnSpPr>
        <xdr:cNvPr id="579" name="直線コネクタ 578"/>
        <xdr:cNvCxnSpPr/>
      </xdr:nvCxnSpPr>
      <xdr:spPr>
        <a:xfrm>
          <a:off x="13703300" y="9961718"/>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17618</xdr:rowOff>
    </xdr:from>
    <xdr:to>
      <xdr:col>71</xdr:col>
      <xdr:colOff>177800</xdr:colOff>
      <xdr:row>58</xdr:row>
      <xdr:rowOff>51394</xdr:rowOff>
    </xdr:to>
    <xdr:cxnSp macro="">
      <xdr:nvCxnSpPr>
        <xdr:cNvPr id="582" name="直線コネクタ 581"/>
        <xdr:cNvCxnSpPr/>
      </xdr:nvCxnSpPr>
      <xdr:spPr>
        <a:xfrm flipV="1">
          <a:off x="12814300" y="9961718"/>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62081</xdr:rowOff>
    </xdr:from>
    <xdr:to>
      <xdr:col>67</xdr:col>
      <xdr:colOff>101600</xdr:colOff>
      <xdr:row>58</xdr:row>
      <xdr:rowOff>163681</xdr:rowOff>
    </xdr:to>
    <xdr:sp macro="" textlink="">
      <xdr:nvSpPr>
        <xdr:cNvPr id="585" name="フローチャート: 判断 584"/>
        <xdr:cNvSpPr/>
      </xdr:nvSpPr>
      <xdr:spPr>
        <a:xfrm>
          <a:off x="12763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154808</xdr:rowOff>
    </xdr:from>
    <xdr:ext cx="534377" cy="259045"/>
    <xdr:sp macro="" textlink="">
      <xdr:nvSpPr>
        <xdr:cNvPr id="586" name="テキスト ボックス 585"/>
        <xdr:cNvSpPr txBox="1"/>
      </xdr:nvSpPr>
      <xdr:spPr>
        <a:xfrm>
          <a:off x="12547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64544</xdr:rowOff>
    </xdr:from>
    <xdr:to>
      <xdr:col>85</xdr:col>
      <xdr:colOff>177800</xdr:colOff>
      <xdr:row>57</xdr:row>
      <xdr:rowOff>166144</xdr:rowOff>
    </xdr:to>
    <xdr:sp macro="" textlink="">
      <xdr:nvSpPr>
        <xdr:cNvPr id="592" name="楕円 591"/>
        <xdr:cNvSpPr/>
      </xdr:nvSpPr>
      <xdr:spPr>
        <a:xfrm>
          <a:off x="16268700" y="9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87421</xdr:rowOff>
    </xdr:from>
    <xdr:ext cx="599010" cy="259045"/>
    <xdr:sp macro="" textlink="">
      <xdr:nvSpPr>
        <xdr:cNvPr id="593" name="教育費該当値テキスト"/>
        <xdr:cNvSpPr txBox="1"/>
      </xdr:nvSpPr>
      <xdr:spPr>
        <a:xfrm>
          <a:off x="16370300" y="96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144946</xdr:rowOff>
    </xdr:from>
    <xdr:to>
      <xdr:col>81</xdr:col>
      <xdr:colOff>101600</xdr:colOff>
      <xdr:row>58</xdr:row>
      <xdr:rowOff>75096</xdr:rowOff>
    </xdr:to>
    <xdr:sp macro="" textlink="">
      <xdr:nvSpPr>
        <xdr:cNvPr id="594" name="楕円 593"/>
        <xdr:cNvSpPr/>
      </xdr:nvSpPr>
      <xdr:spPr>
        <a:xfrm>
          <a:off x="15430500" y="99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91623</xdr:rowOff>
    </xdr:from>
    <xdr:ext cx="599010" cy="259045"/>
    <xdr:sp macro="" textlink="">
      <xdr:nvSpPr>
        <xdr:cNvPr id="595" name="テキスト ボックス 594"/>
        <xdr:cNvSpPr txBox="1"/>
      </xdr:nvSpPr>
      <xdr:spPr>
        <a:xfrm>
          <a:off x="15181795" y="96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3619</xdr:rowOff>
    </xdr:from>
    <xdr:to>
      <xdr:col>76</xdr:col>
      <xdr:colOff>165100</xdr:colOff>
      <xdr:row>58</xdr:row>
      <xdr:rowOff>105219</xdr:rowOff>
    </xdr:to>
    <xdr:sp macro="" textlink="">
      <xdr:nvSpPr>
        <xdr:cNvPr id="596" name="楕円 595"/>
        <xdr:cNvSpPr/>
      </xdr:nvSpPr>
      <xdr:spPr>
        <a:xfrm>
          <a:off x="14541500" y="99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121746</xdr:rowOff>
    </xdr:from>
    <xdr:ext cx="599010" cy="259045"/>
    <xdr:sp macro="" textlink="">
      <xdr:nvSpPr>
        <xdr:cNvPr id="597" name="テキスト ボックス 596"/>
        <xdr:cNvSpPr txBox="1"/>
      </xdr:nvSpPr>
      <xdr:spPr>
        <a:xfrm>
          <a:off x="14292795" y="972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138268</xdr:rowOff>
    </xdr:from>
    <xdr:to>
      <xdr:col>72</xdr:col>
      <xdr:colOff>38100</xdr:colOff>
      <xdr:row>58</xdr:row>
      <xdr:rowOff>68418</xdr:rowOff>
    </xdr:to>
    <xdr:sp macro="" textlink="">
      <xdr:nvSpPr>
        <xdr:cNvPr id="598" name="楕円 597"/>
        <xdr:cNvSpPr/>
      </xdr:nvSpPr>
      <xdr:spPr>
        <a:xfrm>
          <a:off x="13652500" y="99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84945</xdr:rowOff>
    </xdr:from>
    <xdr:ext cx="599010" cy="259045"/>
    <xdr:sp macro="" textlink="">
      <xdr:nvSpPr>
        <xdr:cNvPr id="599" name="テキスト ボックス 598"/>
        <xdr:cNvSpPr txBox="1"/>
      </xdr:nvSpPr>
      <xdr:spPr>
        <a:xfrm>
          <a:off x="13403795" y="968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594</xdr:rowOff>
    </xdr:from>
    <xdr:to>
      <xdr:col>67</xdr:col>
      <xdr:colOff>101600</xdr:colOff>
      <xdr:row>58</xdr:row>
      <xdr:rowOff>102194</xdr:rowOff>
    </xdr:to>
    <xdr:sp macro="" textlink="">
      <xdr:nvSpPr>
        <xdr:cNvPr id="600" name="楕円 599"/>
        <xdr:cNvSpPr/>
      </xdr:nvSpPr>
      <xdr:spPr>
        <a:xfrm>
          <a:off x="12763500" y="99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118721</xdr:rowOff>
    </xdr:from>
    <xdr:ext cx="599010" cy="259045"/>
    <xdr:sp macro="" textlink="">
      <xdr:nvSpPr>
        <xdr:cNvPr id="601" name="テキスト ボックス 600"/>
        <xdr:cNvSpPr txBox="1"/>
      </xdr:nvSpPr>
      <xdr:spPr>
        <a:xfrm>
          <a:off x="12514795" y="971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95543</xdr:rowOff>
    </xdr:from>
    <xdr:to>
      <xdr:col>85</xdr:col>
      <xdr:colOff>127000</xdr:colOff>
      <xdr:row>78</xdr:row>
      <xdr:rowOff>113867</xdr:rowOff>
    </xdr:to>
    <xdr:cxnSp macro="">
      <xdr:nvCxnSpPr>
        <xdr:cNvPr id="628" name="直線コネクタ 627"/>
        <xdr:cNvCxnSpPr/>
      </xdr:nvCxnSpPr>
      <xdr:spPr>
        <a:xfrm>
          <a:off x="15481300" y="13297193"/>
          <a:ext cx="838200" cy="1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95543</xdr:rowOff>
    </xdr:from>
    <xdr:to>
      <xdr:col>81</xdr:col>
      <xdr:colOff>50800</xdr:colOff>
      <xdr:row>78</xdr:row>
      <xdr:rowOff>139700</xdr:rowOff>
    </xdr:to>
    <xdr:cxnSp macro="">
      <xdr:nvCxnSpPr>
        <xdr:cNvPr id="631" name="直線コネクタ 630"/>
        <xdr:cNvCxnSpPr/>
      </xdr:nvCxnSpPr>
      <xdr:spPr>
        <a:xfrm flipV="1">
          <a:off x="14592300" y="13297193"/>
          <a:ext cx="889000" cy="2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61254</xdr:rowOff>
    </xdr:from>
    <xdr:to>
      <xdr:col>67</xdr:col>
      <xdr:colOff>101600</xdr:colOff>
      <xdr:row>78</xdr:row>
      <xdr:rowOff>162854</xdr:rowOff>
    </xdr:to>
    <xdr:sp macro="" textlink="">
      <xdr:nvSpPr>
        <xdr:cNvPr id="640" name="フローチャート: 判断 639"/>
        <xdr:cNvSpPr/>
      </xdr:nvSpPr>
      <xdr:spPr>
        <a:xfrm>
          <a:off x="12763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7931</xdr:rowOff>
    </xdr:from>
    <xdr:ext cx="534377" cy="259045"/>
    <xdr:sp macro="" textlink="">
      <xdr:nvSpPr>
        <xdr:cNvPr id="641" name="テキスト ボックス 640"/>
        <xdr:cNvSpPr txBox="1"/>
      </xdr:nvSpPr>
      <xdr:spPr>
        <a:xfrm>
          <a:off x="12547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63067</xdr:rowOff>
    </xdr:from>
    <xdr:to>
      <xdr:col>85</xdr:col>
      <xdr:colOff>177800</xdr:colOff>
      <xdr:row>78</xdr:row>
      <xdr:rowOff>164667</xdr:rowOff>
    </xdr:to>
    <xdr:sp macro="" textlink="">
      <xdr:nvSpPr>
        <xdr:cNvPr id="647" name="楕円 646"/>
        <xdr:cNvSpPr/>
      </xdr:nvSpPr>
      <xdr:spPr>
        <a:xfrm>
          <a:off x="162687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534377" cy="259045"/>
    <xdr:sp macro="" textlink="">
      <xdr:nvSpPr>
        <xdr:cNvPr id="648" name="災害復旧費該当値テキスト"/>
        <xdr:cNvSpPr txBox="1"/>
      </xdr:nvSpPr>
      <xdr:spPr>
        <a:xfrm>
          <a:off x="16370300" y="133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44743</xdr:rowOff>
    </xdr:from>
    <xdr:to>
      <xdr:col>81</xdr:col>
      <xdr:colOff>101600</xdr:colOff>
      <xdr:row>77</xdr:row>
      <xdr:rowOff>146343</xdr:rowOff>
    </xdr:to>
    <xdr:sp macro="" textlink="">
      <xdr:nvSpPr>
        <xdr:cNvPr id="649" name="楕円 648"/>
        <xdr:cNvSpPr/>
      </xdr:nvSpPr>
      <xdr:spPr>
        <a:xfrm>
          <a:off x="15430500" y="132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162870</xdr:rowOff>
    </xdr:from>
    <xdr:ext cx="534377" cy="259045"/>
    <xdr:sp macro="" textlink="">
      <xdr:nvSpPr>
        <xdr:cNvPr id="650" name="テキスト ボックス 649"/>
        <xdr:cNvSpPr txBox="1"/>
      </xdr:nvSpPr>
      <xdr:spPr>
        <a:xfrm>
          <a:off x="15214111" y="130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63198</xdr:rowOff>
    </xdr:from>
    <xdr:to>
      <xdr:col>85</xdr:col>
      <xdr:colOff>127000</xdr:colOff>
      <xdr:row>97</xdr:row>
      <xdr:rowOff>91567</xdr:rowOff>
    </xdr:to>
    <xdr:cxnSp macro="">
      <xdr:nvCxnSpPr>
        <xdr:cNvPr id="685" name="直線コネクタ 684"/>
        <xdr:cNvCxnSpPr/>
      </xdr:nvCxnSpPr>
      <xdr:spPr>
        <a:xfrm flipV="1">
          <a:off x="15481300" y="166938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71824</xdr:rowOff>
    </xdr:from>
    <xdr:to>
      <xdr:col>81</xdr:col>
      <xdr:colOff>50800</xdr:colOff>
      <xdr:row>97</xdr:row>
      <xdr:rowOff>91567</xdr:rowOff>
    </xdr:to>
    <xdr:cxnSp macro="">
      <xdr:nvCxnSpPr>
        <xdr:cNvPr id="688" name="直線コネクタ 687"/>
        <xdr:cNvCxnSpPr/>
      </xdr:nvCxnSpPr>
      <xdr:spPr>
        <a:xfrm>
          <a:off x="14592300" y="1670247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42045</xdr:rowOff>
    </xdr:from>
    <xdr:to>
      <xdr:col>76</xdr:col>
      <xdr:colOff>114300</xdr:colOff>
      <xdr:row>97</xdr:row>
      <xdr:rowOff>71824</xdr:rowOff>
    </xdr:to>
    <xdr:cxnSp macro="">
      <xdr:nvCxnSpPr>
        <xdr:cNvPr id="691" name="直線コネクタ 690"/>
        <xdr:cNvCxnSpPr/>
      </xdr:nvCxnSpPr>
      <xdr:spPr>
        <a:xfrm>
          <a:off x="13703300" y="16672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167035</xdr:rowOff>
    </xdr:from>
    <xdr:to>
      <xdr:col>71</xdr:col>
      <xdr:colOff>177800</xdr:colOff>
      <xdr:row>97</xdr:row>
      <xdr:rowOff>42045</xdr:rowOff>
    </xdr:to>
    <xdr:cxnSp macro="">
      <xdr:nvCxnSpPr>
        <xdr:cNvPr id="694" name="直線コネクタ 693"/>
        <xdr:cNvCxnSpPr/>
      </xdr:nvCxnSpPr>
      <xdr:spPr>
        <a:xfrm>
          <a:off x="12814300" y="16626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697" name="フローチャート: 判断 696"/>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698" name="テキスト ボックス 697"/>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12398</xdr:rowOff>
    </xdr:from>
    <xdr:to>
      <xdr:col>85</xdr:col>
      <xdr:colOff>177800</xdr:colOff>
      <xdr:row>97</xdr:row>
      <xdr:rowOff>113998</xdr:rowOff>
    </xdr:to>
    <xdr:sp macro="" textlink="">
      <xdr:nvSpPr>
        <xdr:cNvPr id="704" name="楕円 703"/>
        <xdr:cNvSpPr/>
      </xdr:nvSpPr>
      <xdr:spPr>
        <a:xfrm>
          <a:off x="16268700" y="16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35275</xdr:rowOff>
    </xdr:from>
    <xdr:ext cx="599010" cy="259045"/>
    <xdr:sp macro="" textlink="">
      <xdr:nvSpPr>
        <xdr:cNvPr id="705" name="公債費該当値テキスト"/>
        <xdr:cNvSpPr txBox="1"/>
      </xdr:nvSpPr>
      <xdr:spPr>
        <a:xfrm>
          <a:off x="16370300" y="164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40767</xdr:rowOff>
    </xdr:from>
    <xdr:to>
      <xdr:col>81</xdr:col>
      <xdr:colOff>101600</xdr:colOff>
      <xdr:row>97</xdr:row>
      <xdr:rowOff>142367</xdr:rowOff>
    </xdr:to>
    <xdr:sp macro="" textlink="">
      <xdr:nvSpPr>
        <xdr:cNvPr id="706" name="楕円 705"/>
        <xdr:cNvSpPr/>
      </xdr:nvSpPr>
      <xdr:spPr>
        <a:xfrm>
          <a:off x="15430500" y="166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158894</xdr:rowOff>
    </xdr:from>
    <xdr:ext cx="599010" cy="259045"/>
    <xdr:sp macro="" textlink="">
      <xdr:nvSpPr>
        <xdr:cNvPr id="707" name="テキスト ボックス 706"/>
        <xdr:cNvSpPr txBox="1"/>
      </xdr:nvSpPr>
      <xdr:spPr>
        <a:xfrm>
          <a:off x="15181795" y="16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21024</xdr:rowOff>
    </xdr:from>
    <xdr:to>
      <xdr:col>76</xdr:col>
      <xdr:colOff>165100</xdr:colOff>
      <xdr:row>97</xdr:row>
      <xdr:rowOff>122624</xdr:rowOff>
    </xdr:to>
    <xdr:sp macro="" textlink="">
      <xdr:nvSpPr>
        <xdr:cNvPr id="708" name="楕円 707"/>
        <xdr:cNvSpPr/>
      </xdr:nvSpPr>
      <xdr:spPr>
        <a:xfrm>
          <a:off x="145415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139151</xdr:rowOff>
    </xdr:from>
    <xdr:ext cx="599010" cy="259045"/>
    <xdr:sp macro="" textlink="">
      <xdr:nvSpPr>
        <xdr:cNvPr id="709" name="テキスト ボックス 708"/>
        <xdr:cNvSpPr txBox="1"/>
      </xdr:nvSpPr>
      <xdr:spPr>
        <a:xfrm>
          <a:off x="14292795" y="164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162695</xdr:rowOff>
    </xdr:from>
    <xdr:to>
      <xdr:col>72</xdr:col>
      <xdr:colOff>38100</xdr:colOff>
      <xdr:row>97</xdr:row>
      <xdr:rowOff>92845</xdr:rowOff>
    </xdr:to>
    <xdr:sp macro="" textlink="">
      <xdr:nvSpPr>
        <xdr:cNvPr id="710" name="楕円 709"/>
        <xdr:cNvSpPr/>
      </xdr:nvSpPr>
      <xdr:spPr>
        <a:xfrm>
          <a:off x="13652500" y="16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109372</xdr:rowOff>
    </xdr:from>
    <xdr:ext cx="599010" cy="259045"/>
    <xdr:sp macro="" textlink="">
      <xdr:nvSpPr>
        <xdr:cNvPr id="711" name="テキスト ボックス 710"/>
        <xdr:cNvSpPr txBox="1"/>
      </xdr:nvSpPr>
      <xdr:spPr>
        <a:xfrm>
          <a:off x="13403795" y="163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116235</xdr:rowOff>
    </xdr:from>
    <xdr:to>
      <xdr:col>67</xdr:col>
      <xdr:colOff>101600</xdr:colOff>
      <xdr:row>97</xdr:row>
      <xdr:rowOff>46385</xdr:rowOff>
    </xdr:to>
    <xdr:sp macro="" textlink="">
      <xdr:nvSpPr>
        <xdr:cNvPr id="712" name="楕円 711"/>
        <xdr:cNvSpPr/>
      </xdr:nvSpPr>
      <xdr:spPr>
        <a:xfrm>
          <a:off x="12763500" y="16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62912</xdr:rowOff>
    </xdr:from>
    <xdr:ext cx="599010" cy="259045"/>
    <xdr:sp macro="" textlink="">
      <xdr:nvSpPr>
        <xdr:cNvPr id="713" name="テキスト ボックス 712"/>
        <xdr:cNvSpPr txBox="1"/>
      </xdr:nvSpPr>
      <xdr:spPr>
        <a:xfrm>
          <a:off x="12514795" y="163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163208</xdr:rowOff>
    </xdr:from>
    <xdr:to>
      <xdr:col>98</xdr:col>
      <xdr:colOff>38100</xdr:colOff>
      <xdr:row>39</xdr:row>
      <xdr:rowOff>93358</xdr:rowOff>
    </xdr:to>
    <xdr:sp macro="" textlink="">
      <xdr:nvSpPr>
        <xdr:cNvPr id="754" name="フローチャート: 判断 753"/>
        <xdr:cNvSpPr/>
      </xdr:nvSpPr>
      <xdr:spPr>
        <a:xfrm>
          <a:off x="18605500" y="667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109885</xdr:rowOff>
    </xdr:from>
    <xdr:ext cx="378565" cy="259045"/>
    <xdr:sp macro="" textlink="">
      <xdr:nvSpPr>
        <xdr:cNvPr id="755" name="テキスト ボックス 754"/>
        <xdr:cNvSpPr txBox="1"/>
      </xdr:nvSpPr>
      <xdr:spPr>
        <a:xfrm>
          <a:off x="18467017" y="645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年度は消防費、土木費において類似団体平均を大きく上回る数値となっている。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老朽化した消防ポンプ自動車の整備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に伴う負担金の費用が増加した事が主な要因となっている。また、土木費については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特定環境保全公共下水道事業において監視装置の更新を行ったため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特別会計への繰出金が増加したことが主な要因となっている。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の修繕や更新、廃止や統合等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個別施設計画等を策定し計画的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に事業実施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が出来るよう取り組んで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。また、民間でも実施可能な部分については指定管理者制度の導入などにより委託化を進めコストの低減を図っていく方針である。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実質収支・実質単年度収支においては全国的な災害等により特別交付税が対前年で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％弱と大幅に減額となったことが主な要因となっている。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全ての会計において赤字額は無い。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1366704</v>
      </c>
      <c r="BO4" s="431"/>
      <c r="BP4" s="431"/>
      <c r="BQ4" s="431"/>
      <c r="BR4" s="431"/>
      <c r="BS4" s="431"/>
      <c r="BT4" s="431"/>
      <c r="BU4" s="432"/>
      <c r="BV4" s="430">
        <v>1462065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15.5</v>
      </c>
      <c r="CU4" s="437"/>
      <c r="CV4" s="437"/>
      <c r="CW4" s="437"/>
      <c r="CX4" s="437"/>
      <c r="CY4" s="437"/>
      <c r="CZ4" s="437"/>
      <c r="DA4" s="438"/>
      <c r="DB4" s="436">
        <v>32.5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1245121</v>
      </c>
      <c r="BO5" s="468"/>
      <c r="BP5" s="468"/>
      <c r="BQ5" s="468"/>
      <c r="BR5" s="468"/>
      <c r="BS5" s="468"/>
      <c r="BT5" s="468"/>
      <c r="BU5" s="469"/>
      <c r="BV5" s="467">
        <v>1227566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81.400000000000006</v>
      </c>
      <c r="CU5" s="465"/>
      <c r="CV5" s="465"/>
      <c r="CW5" s="465"/>
      <c r="CX5" s="465"/>
      <c r="CY5" s="465"/>
      <c r="CZ5" s="465"/>
      <c r="DA5" s="466"/>
      <c r="DB5" s="464">
        <v>77.5</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121583</v>
      </c>
      <c r="BO6" s="468"/>
      <c r="BP6" s="468"/>
      <c r="BQ6" s="468"/>
      <c r="BR6" s="468"/>
      <c r="BS6" s="468"/>
      <c r="BT6" s="468"/>
      <c r="BU6" s="469"/>
      <c r="BV6" s="467">
        <v>234499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83.4</v>
      </c>
      <c r="CU6" s="505"/>
      <c r="CV6" s="505"/>
      <c r="CW6" s="505"/>
      <c r="CX6" s="505"/>
      <c r="CY6" s="505"/>
      <c r="CZ6" s="505"/>
      <c r="DA6" s="506"/>
      <c r="DB6" s="504">
        <v>80.3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11740</v>
      </c>
      <c r="BO7" s="468"/>
      <c r="BP7" s="468"/>
      <c r="BQ7" s="468"/>
      <c r="BR7" s="468"/>
      <c r="BS7" s="468"/>
      <c r="BT7" s="468"/>
      <c r="BU7" s="469"/>
      <c r="BV7" s="467">
        <v>5852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707543</v>
      </c>
      <c r="CU7" s="468"/>
      <c r="CV7" s="468"/>
      <c r="CW7" s="468"/>
      <c r="CX7" s="468"/>
      <c r="CY7" s="468"/>
      <c r="CZ7" s="468"/>
      <c r="DA7" s="469"/>
      <c r="DB7" s="467">
        <v>704460</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109843</v>
      </c>
      <c r="BO8" s="468"/>
      <c r="BP8" s="468"/>
      <c r="BQ8" s="468"/>
      <c r="BR8" s="468"/>
      <c r="BS8" s="468"/>
      <c r="BT8" s="468"/>
      <c r="BU8" s="469"/>
      <c r="BV8" s="467">
        <v>228647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726</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-118804</v>
      </c>
      <c r="BO9" s="468"/>
      <c r="BP9" s="468"/>
      <c r="BQ9" s="468"/>
      <c r="BR9" s="468"/>
      <c r="BS9" s="468"/>
      <c r="BT9" s="468"/>
      <c r="BU9" s="469"/>
      <c r="BV9" s="467">
        <v>-5929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11.5</v>
      </c>
      <c r="CU9" s="465"/>
      <c r="CV9" s="465"/>
      <c r="CW9" s="465"/>
      <c r="CX9" s="465"/>
      <c r="CY9" s="465"/>
      <c r="CZ9" s="465"/>
      <c r="DA9" s="466"/>
      <c r="DB9" s="464">
        <v>9.8000000000000007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816</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292</v>
      </c>
      <c r="BO10" s="468"/>
      <c r="BP10" s="468"/>
      <c r="BQ10" s="468"/>
      <c r="BR10" s="468"/>
      <c r="BS10" s="468"/>
      <c r="BT10" s="468"/>
      <c r="BU10" s="469"/>
      <c r="BV10" s="467">
        <v>419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122</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717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709</v>
      </c>
      <c r="S13" s="552"/>
      <c r="T13" s="552"/>
      <c r="U13" s="552"/>
      <c r="V13" s="553"/>
      <c r="W13" s="483" t="s">
        <v>140</v>
      </c>
      <c r="X13" s="484"/>
      <c r="Y13" s="484"/>
      <c r="Z13" s="484"/>
      <c r="AA13" s="484"/>
      <c r="AB13" s="474"/>
      <c r="AC13" s="518">
        <v>34</v>
      </c>
      <c r="AD13" s="519"/>
      <c r="AE13" s="519"/>
      <c r="AF13" s="519"/>
      <c r="AG13" s="561"/>
      <c r="AH13" s="518">
        <v>50</v>
      </c>
      <c r="AI13" s="519"/>
      <c r="AJ13" s="519"/>
      <c r="AK13" s="519"/>
      <c r="AL13" s="520"/>
      <c r="AM13" s="496" t="s">
        <v>141</v>
      </c>
      <c r="AN13" s="497"/>
      <c r="AO13" s="497"/>
      <c r="AP13" s="497"/>
      <c r="AQ13" s="497"/>
      <c r="AR13" s="497"/>
      <c r="AS13" s="497"/>
      <c r="AT13" s="498"/>
      <c r="AU13" s="499" t="s">
        <v>102</v>
      </c>
      <c r="AV13" s="500"/>
      <c r="AW13" s="500"/>
      <c r="AX13" s="500"/>
      <c r="AY13" s="501" t="s">
        <v>142</v>
      </c>
      <c r="AZ13" s="502"/>
      <c r="BA13" s="502"/>
      <c r="BB13" s="502"/>
      <c r="BC13" s="502"/>
      <c r="BD13" s="502"/>
      <c r="BE13" s="502"/>
      <c r="BF13" s="502"/>
      <c r="BG13" s="502"/>
      <c r="BH13" s="502"/>
      <c r="BI13" s="502"/>
      <c r="BJ13" s="502"/>
      <c r="BK13" s="502"/>
      <c r="BL13" s="502"/>
      <c r="BM13" s="503"/>
      <c r="BN13" s="467">
        <v>-118512</v>
      </c>
      <c r="BO13" s="468"/>
      <c r="BP13" s="468"/>
      <c r="BQ13" s="468"/>
      <c r="BR13" s="468"/>
      <c r="BS13" s="468"/>
      <c r="BT13" s="468"/>
      <c r="BU13" s="469"/>
      <c r="BV13" s="467">
        <v>-5510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719</v>
      </c>
      <c r="S14" s="552"/>
      <c r="T14" s="552"/>
      <c r="U14" s="552"/>
      <c r="V14" s="553"/>
      <c r="W14" s="457"/>
      <c r="X14" s="458"/>
      <c r="Y14" s="458"/>
      <c r="Z14" s="458"/>
      <c r="AA14" s="458"/>
      <c r="AB14" s="447"/>
      <c r="AC14" s="554">
        <v>9.8000000000000007</v>
      </c>
      <c r="AD14" s="555"/>
      <c r="AE14" s="555"/>
      <c r="AF14" s="555"/>
      <c r="AG14" s="556"/>
      <c r="AH14" s="554">
        <v>13.3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715</v>
      </c>
      <c r="S15" s="552"/>
      <c r="T15" s="552"/>
      <c r="U15" s="552"/>
      <c r="V15" s="553"/>
      <c r="W15" s="483" t="s">
        <v>146</v>
      </c>
      <c r="X15" s="484"/>
      <c r="Y15" s="484"/>
      <c r="Z15" s="484"/>
      <c r="AA15" s="484"/>
      <c r="AB15" s="474"/>
      <c r="AC15" s="518">
        <v>91</v>
      </c>
      <c r="AD15" s="519"/>
      <c r="AE15" s="519"/>
      <c r="AF15" s="519"/>
      <c r="AG15" s="561"/>
      <c r="AH15" s="518">
        <v>111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76690</v>
      </c>
      <c r="BO15" s="431"/>
      <c r="BP15" s="431"/>
      <c r="BQ15" s="431"/>
      <c r="BR15" s="431"/>
      <c r="BS15" s="431"/>
      <c r="BT15" s="431"/>
      <c r="BU15" s="432"/>
      <c r="BV15" s="430">
        <v>72713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26.1</v>
      </c>
      <c r="AD16" s="555"/>
      <c r="AE16" s="555"/>
      <c r="AF16" s="555"/>
      <c r="AG16" s="556"/>
      <c r="AH16" s="554">
        <v>29.5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672803</v>
      </c>
      <c r="BO16" s="468"/>
      <c r="BP16" s="468"/>
      <c r="BQ16" s="468"/>
      <c r="BR16" s="468"/>
      <c r="BS16" s="468"/>
      <c r="BT16" s="468"/>
      <c r="BU16" s="469"/>
      <c r="BV16" s="467">
        <v>660656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223</v>
      </c>
      <c r="AD17" s="519"/>
      <c r="AE17" s="519"/>
      <c r="AF17" s="519"/>
      <c r="AG17" s="561"/>
      <c r="AH17" s="518">
        <v>215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94813</v>
      </c>
      <c r="BO17" s="468"/>
      <c r="BP17" s="468"/>
      <c r="BQ17" s="468"/>
      <c r="BR17" s="468"/>
      <c r="BS17" s="468"/>
      <c r="BT17" s="468"/>
      <c r="BU17" s="469"/>
      <c r="BV17" s="467">
        <v>91940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52.78</v>
      </c>
      <c r="M18" s="583"/>
      <c r="N18" s="583"/>
      <c r="O18" s="583"/>
      <c r="P18" s="583"/>
      <c r="Q18" s="583"/>
      <c r="R18" s="584"/>
      <c r="S18" s="584"/>
      <c r="T18" s="584"/>
      <c r="U18" s="584"/>
      <c r="V18" s="585"/>
      <c r="W18" s="485"/>
      <c r="X18" s="486"/>
      <c r="Y18" s="486"/>
      <c r="Z18" s="486"/>
      <c r="AA18" s="486"/>
      <c r="AB18" s="477"/>
      <c r="AC18" s="586">
        <v>64.099999999999994</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590024</v>
      </c>
      <c r="BO18" s="468"/>
      <c r="BP18" s="468"/>
      <c r="BQ18" s="468"/>
      <c r="BR18" s="468"/>
      <c r="BS18" s="468"/>
      <c r="BT18" s="468"/>
      <c r="BU18" s="469"/>
      <c r="BV18" s="467">
        <v>557357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1064676</v>
      </c>
      <c r="BO19" s="468"/>
      <c r="BP19" s="468"/>
      <c r="BQ19" s="468"/>
      <c r="BR19" s="468"/>
      <c r="BS19" s="468"/>
      <c r="BT19" s="468"/>
      <c r="BU19" s="469"/>
      <c r="BV19" s="467">
        <v>1137951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337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1361256</v>
      </c>
      <c r="BO23" s="468"/>
      <c r="BP23" s="468"/>
      <c r="BQ23" s="468"/>
      <c r="BR23" s="468"/>
      <c r="BS23" s="468"/>
      <c r="BT23" s="468"/>
      <c r="BU23" s="469"/>
      <c r="BV23" s="467">
        <v>1386207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5000</v>
      </c>
      <c r="R24" s="519"/>
      <c r="S24" s="519"/>
      <c r="T24" s="519"/>
      <c r="U24" s="519"/>
      <c r="V24" s="561"/>
      <c r="W24" s="620"/>
      <c r="X24" s="608"/>
      <c r="Y24" s="609"/>
      <c r="Z24" s="517" t="s">
        <v>170</v>
      </c>
      <c r="AA24" s="497"/>
      <c r="AB24" s="497"/>
      <c r="AC24" s="497"/>
      <c r="AD24" s="497"/>
      <c r="AE24" s="497"/>
      <c r="AF24" s="497"/>
      <c r="AG24" s="498"/>
      <c r="AH24" s="518">
        <v>22</v>
      </c>
      <c r="AI24" s="519"/>
      <c r="AJ24" s="519"/>
      <c r="AK24" s="519"/>
      <c r="AL24" s="561"/>
      <c r="AM24" s="518">
        <v>52888</v>
      </c>
      <c r="AN24" s="519"/>
      <c r="AO24" s="519"/>
      <c r="AP24" s="519"/>
      <c r="AQ24" s="519"/>
      <c r="AR24" s="561"/>
      <c r="AS24" s="518">
        <v>2404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1184164</v>
      </c>
      <c r="BO24" s="468"/>
      <c r="BP24" s="468"/>
      <c r="BQ24" s="468"/>
      <c r="BR24" s="468"/>
      <c r="BS24" s="468"/>
      <c r="BT24" s="468"/>
      <c r="BU24" s="469"/>
      <c r="BV24" s="467">
        <v>1180529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t="s">
        <v>138</v>
      </c>
      <c r="M25" s="519"/>
      <c r="N25" s="519"/>
      <c r="O25" s="519"/>
      <c r="P25" s="561"/>
      <c r="Q25" s="518" t="s">
        <v>173</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175</v>
      </c>
      <c r="BO25" s="431"/>
      <c r="BP25" s="431"/>
      <c r="BQ25" s="431"/>
      <c r="BR25" s="431"/>
      <c r="BS25" s="431"/>
      <c r="BT25" s="431"/>
      <c r="BU25" s="432"/>
      <c r="BV25" s="430" t="s">
        <v>175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4000</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181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182</v>
      </c>
      <c r="F27" s="497"/>
      <c r="G27" s="497"/>
      <c r="H27" s="497"/>
      <c r="I27" s="497"/>
      <c r="J27" s="497"/>
      <c r="K27" s="498"/>
      <c r="L27" s="518">
        <v>1</v>
      </c>
      <c r="M27" s="519"/>
      <c r="N27" s="519"/>
      <c r="O27" s="519"/>
      <c r="P27" s="561"/>
      <c r="Q27" s="518">
        <v>1710</v>
      </c>
      <c r="R27" s="519"/>
      <c r="S27" s="519"/>
      <c r="T27" s="519"/>
      <c r="U27" s="519"/>
      <c r="V27" s="561"/>
      <c r="W27" s="620"/>
      <c r="X27" s="608"/>
      <c r="Y27" s="609"/>
      <c r="Z27" s="517" t="s">
        <v>183</v>
      </c>
      <c r="AA27" s="497"/>
      <c r="AB27" s="497"/>
      <c r="AC27" s="497"/>
      <c r="AD27" s="497"/>
      <c r="AE27" s="497"/>
      <c r="AF27" s="497"/>
      <c r="AG27" s="498"/>
      <c r="AH27" s="518" t="s">
        <v>184</v>
      </c>
      <c r="AI27" s="519"/>
      <c r="AJ27" s="519"/>
      <c r="AK27" s="519"/>
      <c r="AL27" s="561"/>
      <c r="AM27" s="518" t="s">
        <v>175</v>
      </c>
      <c r="AN27" s="519"/>
      <c r="AO27" s="519"/>
      <c r="AP27" s="519"/>
      <c r="AQ27" s="519"/>
      <c r="AR27" s="561"/>
      <c r="AS27" s="518" t="s">
        <v>179</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315283</v>
      </c>
      <c r="BO27" s="644"/>
      <c r="BP27" s="644"/>
      <c r="BQ27" s="644"/>
      <c r="BR27" s="644"/>
      <c r="BS27" s="644"/>
      <c r="BT27" s="644"/>
      <c r="BU27" s="645"/>
      <c r="BV27" s="643">
        <v>315283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186</v>
      </c>
      <c r="F28" s="497"/>
      <c r="G28" s="497"/>
      <c r="H28" s="497"/>
      <c r="I28" s="497"/>
      <c r="J28" s="497"/>
      <c r="K28" s="498"/>
      <c r="L28" s="518">
        <v>1</v>
      </c>
      <c r="M28" s="519"/>
      <c r="N28" s="519"/>
      <c r="O28" s="519"/>
      <c r="P28" s="561"/>
      <c r="Q28" s="518">
        <v>1420</v>
      </c>
      <c r="R28" s="519"/>
      <c r="S28" s="519"/>
      <c r="T28" s="519"/>
      <c r="U28" s="519"/>
      <c r="V28" s="561"/>
      <c r="W28" s="620"/>
      <c r="X28" s="608"/>
      <c r="Y28" s="609"/>
      <c r="Z28" s="517" t="s">
        <v>187</v>
      </c>
      <c r="AA28" s="497"/>
      <c r="AB28" s="497"/>
      <c r="AC28" s="497"/>
      <c r="AD28" s="497"/>
      <c r="AE28" s="497"/>
      <c r="AF28" s="497"/>
      <c r="AG28" s="498"/>
      <c r="AH28" s="518" t="s">
        <v>188</v>
      </c>
      <c r="AI28" s="519"/>
      <c r="AJ28" s="519"/>
      <c r="AK28" s="519"/>
      <c r="AL28" s="561"/>
      <c r="AM28" s="518" t="s">
        <v>175</v>
      </c>
      <c r="AN28" s="519"/>
      <c r="AO28" s="519"/>
      <c r="AP28" s="519"/>
      <c r="AQ28" s="519"/>
      <c r="AR28" s="561"/>
      <c r="AS28" s="518" t="s">
        <v>189</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359978</v>
      </c>
      <c r="BO28" s="431"/>
      <c r="BP28" s="431"/>
      <c r="BQ28" s="431"/>
      <c r="BR28" s="431"/>
      <c r="BS28" s="431"/>
      <c r="BT28" s="431"/>
      <c r="BU28" s="432"/>
      <c r="BV28" s="430">
        <v>359686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191</v>
      </c>
      <c r="F29" s="497"/>
      <c r="G29" s="497"/>
      <c r="H29" s="497"/>
      <c r="I29" s="497"/>
      <c r="J29" s="497"/>
      <c r="K29" s="498"/>
      <c r="L29" s="518">
        <v>6</v>
      </c>
      <c r="M29" s="519"/>
      <c r="N29" s="519"/>
      <c r="O29" s="519"/>
      <c r="P29" s="561"/>
      <c r="Q29" s="518">
        <v>1210</v>
      </c>
      <c r="R29" s="519"/>
      <c r="S29" s="519"/>
      <c r="T29" s="519"/>
      <c r="U29" s="519"/>
      <c r="V29" s="561"/>
      <c r="W29" s="621"/>
      <c r="X29" s="622"/>
      <c r="Y29" s="623"/>
      <c r="Z29" s="517" t="s">
        <v>192</v>
      </c>
      <c r="AA29" s="497"/>
      <c r="AB29" s="497"/>
      <c r="AC29" s="497"/>
      <c r="AD29" s="497"/>
      <c r="AE29" s="497"/>
      <c r="AF29" s="497"/>
      <c r="AG29" s="498"/>
      <c r="AH29" s="518">
        <v>22</v>
      </c>
      <c r="AI29" s="519"/>
      <c r="AJ29" s="519"/>
      <c r="AK29" s="519"/>
      <c r="AL29" s="561"/>
      <c r="AM29" s="518">
        <v>52888</v>
      </c>
      <c r="AN29" s="519"/>
      <c r="AO29" s="519"/>
      <c r="AP29" s="519"/>
      <c r="AQ29" s="519"/>
      <c r="AR29" s="561"/>
      <c r="AS29" s="518">
        <v>2404</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209942</v>
      </c>
      <c r="BO29" s="468"/>
      <c r="BP29" s="468"/>
      <c r="BQ29" s="468"/>
      <c r="BR29" s="468"/>
      <c r="BS29" s="468"/>
      <c r="BT29" s="468"/>
      <c r="BU29" s="469"/>
      <c r="BV29" s="467">
        <v>209862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416409</v>
      </c>
      <c r="BO30" s="644"/>
      <c r="BP30" s="644"/>
      <c r="BQ30" s="644"/>
      <c r="BR30" s="644"/>
      <c r="BS30" s="644"/>
      <c r="BT30" s="644"/>
      <c r="BU30" s="645"/>
      <c r="BV30" s="643">
        <v>412984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204</v>
      </c>
      <c r="X33" s="456"/>
      <c r="Y33" s="456"/>
      <c r="Z33" s="456"/>
      <c r="AA33" s="456"/>
      <c r="AB33" s="456"/>
      <c r="AC33" s="456"/>
      <c r="AD33" s="456"/>
      <c r="AE33" s="456"/>
      <c r="AF33" s="456"/>
      <c r="AG33" s="456"/>
      <c r="AH33" s="456"/>
      <c r="AI33" s="456"/>
      <c r="AJ33" s="456"/>
      <c r="AK33" s="456"/>
      <c r="AL33" s="216"/>
      <c r="AM33" s="491" t="s">
        <v>205</v>
      </c>
      <c r="AN33" s="491"/>
      <c r="AO33" s="456" t="s">
        <v>206</v>
      </c>
      <c r="AP33" s="456"/>
      <c r="AQ33" s="456"/>
      <c r="AR33" s="456"/>
      <c r="AS33" s="456"/>
      <c r="AT33" s="456"/>
      <c r="AU33" s="456"/>
      <c r="AV33" s="456"/>
      <c r="AW33" s="456"/>
      <c r="AX33" s="456"/>
      <c r="AY33" s="456"/>
      <c r="AZ33" s="456"/>
      <c r="BA33" s="456"/>
      <c r="BB33" s="456"/>
      <c r="BC33" s="456"/>
      <c r="BD33" s="217"/>
      <c r="BE33" s="456" t="s">
        <v>207</v>
      </c>
      <c r="BF33" s="456"/>
      <c r="BG33" s="456" t="s">
        <v>208</v>
      </c>
      <c r="BH33" s="456"/>
      <c r="BI33" s="456"/>
      <c r="BJ33" s="456"/>
      <c r="BK33" s="456"/>
      <c r="BL33" s="456"/>
      <c r="BM33" s="456"/>
      <c r="BN33" s="456"/>
      <c r="BO33" s="456"/>
      <c r="BP33" s="456"/>
      <c r="BQ33" s="456"/>
      <c r="BR33" s="456"/>
      <c r="BS33" s="456"/>
      <c r="BT33" s="456"/>
      <c r="BU33" s="456"/>
      <c r="BV33" s="217"/>
      <c r="BW33" s="491" t="s">
        <v>207</v>
      </c>
      <c r="BX33" s="491"/>
      <c r="BY33" s="456" t="s">
        <v>209</v>
      </c>
      <c r="BZ33" s="456"/>
      <c r="CA33" s="456"/>
      <c r="CB33" s="456"/>
      <c r="CC33" s="456"/>
      <c r="CD33" s="456"/>
      <c r="CE33" s="456"/>
      <c r="CF33" s="456"/>
      <c r="CG33" s="456"/>
      <c r="CH33" s="456"/>
      <c r="CI33" s="456"/>
      <c r="CJ33" s="456"/>
      <c r="CK33" s="456"/>
      <c r="CL33" s="456"/>
      <c r="CM33" s="456"/>
      <c r="CN33" s="216"/>
      <c r="CO33" s="491" t="s">
        <v>210</v>
      </c>
      <c r="CP33" s="491"/>
      <c r="CQ33" s="456" t="s">
        <v>211</v>
      </c>
      <c r="CR33" s="456"/>
      <c r="CS33" s="456"/>
      <c r="CT33" s="456"/>
      <c r="CU33" s="456"/>
      <c r="CV33" s="456"/>
      <c r="CW33" s="456"/>
      <c r="CX33" s="456"/>
      <c r="CY33" s="456"/>
      <c r="CZ33" s="456"/>
      <c r="DA33" s="456"/>
      <c r="DB33" s="456"/>
      <c r="DC33" s="456"/>
      <c r="DD33" s="456"/>
      <c r="DE33" s="456"/>
      <c r="DF33" s="216"/>
      <c r="DG33" s="655" t="s">
        <v>212</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山梨県後期高齢者医療広域連合　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水と緑と大地の公社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国民健康保険特別会計（直営診療施設勘定）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特定環境保全公共下水道特別会計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山梨県後期高齢者医療広域連合　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源</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農業集落排水事業特別会計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山梨県市町村総合事務組合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山梨県市町村総合事務組合　電子化事業及び会館管理・研修事業特別会計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山梨県市町村総合事務組合　一般廃棄物最終処分場事業特別会計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山梨県市町村総合事務組合　入札参加資格審査事業費特別会計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山梨県市町村総合事務組合　交通災害共済事業特別会計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山梨県東部広域連合　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x9ykWw/5n5WbaLoeYR2qz5T2dl4tZwzJjRL3hEsd35EOvDajsBmXyf10iaOcyMtv6eiiStAIrWZPeU20u/EUzQ==" saltValue="u3VpBKLc5ayhkFfX/gwj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564</v>
      </c>
      <c r="D34" s="1248"/>
      <c r="E34" s="1249"/>
      <c r="F34" s="32">
        <v>32.869999999999997</v>
      </c>
      <c r="G34" s="33">
        <v>27.09</v>
      </c>
      <c r="H34" s="33">
        <v>31.13</v>
      </c>
      <c r="I34" s="33">
        <v>32.450000000000003</v>
      </c>
      <c r="J34" s="34">
        <v>15.52</v>
      </c>
      <c r="K34" s="22"/>
      <c r="L34" s="22"/>
      <c r="M34" s="22"/>
      <c r="N34" s="22"/>
      <c r="O34" s="22"/>
      <c r="P34" s="22"/>
    </row>
    <row r="35" spans="1:16" ht="39" customHeight="1" x14ac:dyDescent="0.2">
      <c r="A35" s="22"/>
      <c r="B35" s="35"/>
      <c r="C35" s="1242" t="s">
        <v>565</v>
      </c>
      <c r="D35" s="1243"/>
      <c r="E35" s="1244"/>
      <c r="F35" s="36">
        <v>2.17</v>
      </c>
      <c r="G35" s="37">
        <v>3.81</v>
      </c>
      <c r="H35" s="37">
        <v>3.64</v>
      </c>
      <c r="I35" s="37">
        <v>4.51</v>
      </c>
      <c r="J35" s="38">
        <v>3.96</v>
      </c>
      <c r="K35" s="22"/>
      <c r="L35" s="22"/>
      <c r="M35" s="22"/>
      <c r="N35" s="22"/>
      <c r="O35" s="22"/>
      <c r="P35" s="22"/>
    </row>
    <row r="36" spans="1:16" ht="39" customHeight="1" x14ac:dyDescent="0.2">
      <c r="A36" s="22"/>
      <c r="B36" s="35"/>
      <c r="C36" s="1242" t="s">
        <v>566</v>
      </c>
      <c r="D36" s="1243"/>
      <c r="E36" s="1244"/>
      <c r="F36" s="36">
        <v>0.55000000000000004</v>
      </c>
      <c r="G36" s="37">
        <v>0.67</v>
      </c>
      <c r="H36" s="37">
        <v>0.67</v>
      </c>
      <c r="I36" s="37">
        <v>0.27</v>
      </c>
      <c r="J36" s="38">
        <v>1.3</v>
      </c>
      <c r="K36" s="22"/>
      <c r="L36" s="22"/>
      <c r="M36" s="22"/>
      <c r="N36" s="22"/>
      <c r="O36" s="22"/>
      <c r="P36" s="22"/>
    </row>
    <row r="37" spans="1:16" ht="39" customHeight="1" x14ac:dyDescent="0.2">
      <c r="A37" s="22"/>
      <c r="B37" s="35"/>
      <c r="C37" s="1242" t="s">
        <v>567</v>
      </c>
      <c r="D37" s="1243"/>
      <c r="E37" s="1244"/>
      <c r="F37" s="36">
        <v>0.09</v>
      </c>
      <c r="G37" s="37">
        <v>0.25</v>
      </c>
      <c r="H37" s="37">
        <v>0.13</v>
      </c>
      <c r="I37" s="37">
        <v>0.34</v>
      </c>
      <c r="J37" s="38">
        <v>0.9</v>
      </c>
      <c r="K37" s="22"/>
      <c r="L37" s="22"/>
      <c r="M37" s="22"/>
      <c r="N37" s="22"/>
      <c r="O37" s="22"/>
      <c r="P37" s="22"/>
    </row>
    <row r="38" spans="1:16" ht="39" customHeight="1" x14ac:dyDescent="0.2">
      <c r="A38" s="22"/>
      <c r="B38" s="35"/>
      <c r="C38" s="1242" t="s">
        <v>568</v>
      </c>
      <c r="D38" s="1243"/>
      <c r="E38" s="1244"/>
      <c r="F38" s="36">
        <v>0.43</v>
      </c>
      <c r="G38" s="37">
        <v>0.78</v>
      </c>
      <c r="H38" s="37">
        <v>1.87</v>
      </c>
      <c r="I38" s="37">
        <v>0.9</v>
      </c>
      <c r="J38" s="38">
        <v>0.86</v>
      </c>
      <c r="K38" s="22"/>
      <c r="L38" s="22"/>
      <c r="M38" s="22"/>
      <c r="N38" s="22"/>
      <c r="O38" s="22"/>
      <c r="P38" s="22"/>
    </row>
    <row r="39" spans="1:16" ht="39" customHeight="1" x14ac:dyDescent="0.2">
      <c r="A39" s="22"/>
      <c r="B39" s="35"/>
      <c r="C39" s="1242" t="s">
        <v>569</v>
      </c>
      <c r="D39" s="1243"/>
      <c r="E39" s="1244"/>
      <c r="F39" s="36">
        <v>0.14000000000000001</v>
      </c>
      <c r="G39" s="37">
        <v>0.19</v>
      </c>
      <c r="H39" s="37">
        <v>1.61</v>
      </c>
      <c r="I39" s="37">
        <v>0.85</v>
      </c>
      <c r="J39" s="38">
        <v>0.77</v>
      </c>
      <c r="K39" s="22"/>
      <c r="L39" s="22"/>
      <c r="M39" s="22"/>
      <c r="N39" s="22"/>
      <c r="O39" s="22"/>
      <c r="P39" s="22"/>
    </row>
    <row r="40" spans="1:16" ht="39" customHeight="1" x14ac:dyDescent="0.2">
      <c r="A40" s="22"/>
      <c r="B40" s="35"/>
      <c r="C40" s="1242" t="s">
        <v>570</v>
      </c>
      <c r="D40" s="1243"/>
      <c r="E40" s="1244"/>
      <c r="F40" s="36">
        <v>0.12</v>
      </c>
      <c r="G40" s="37">
        <v>0.13</v>
      </c>
      <c r="H40" s="37">
        <v>0.2</v>
      </c>
      <c r="I40" s="37">
        <v>0.21</v>
      </c>
      <c r="J40" s="38">
        <v>0.21</v>
      </c>
      <c r="K40" s="22"/>
      <c r="L40" s="22"/>
      <c r="M40" s="22"/>
      <c r="N40" s="22"/>
      <c r="O40" s="22"/>
      <c r="P40" s="22"/>
    </row>
    <row r="41" spans="1:16" ht="39" customHeight="1" x14ac:dyDescent="0.2">
      <c r="A41" s="22"/>
      <c r="B41" s="35"/>
      <c r="C41" s="1242" t="s">
        <v>571</v>
      </c>
      <c r="D41" s="1243"/>
      <c r="E41" s="1244"/>
      <c r="F41" s="36">
        <v>0.02</v>
      </c>
      <c r="G41" s="37">
        <v>0.01</v>
      </c>
      <c r="H41" s="37">
        <v>0.04</v>
      </c>
      <c r="I41" s="37">
        <v>0.08</v>
      </c>
      <c r="J41" s="38">
        <v>0.11</v>
      </c>
      <c r="K41" s="22"/>
      <c r="L41" s="22"/>
      <c r="M41" s="22"/>
      <c r="N41" s="22"/>
      <c r="O41" s="22"/>
      <c r="P41" s="22"/>
    </row>
    <row r="42" spans="1:16" ht="39" customHeight="1" x14ac:dyDescent="0.2">
      <c r="A42" s="22"/>
      <c r="B42" s="39"/>
      <c r="C42" s="1242" t="s">
        <v>572</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573</v>
      </c>
      <c r="D43" s="1246"/>
      <c r="E43" s="1247"/>
      <c r="F43" s="41">
        <v>0.05</v>
      </c>
      <c r="G43" s="42">
        <v>0.03</v>
      </c>
      <c r="H43" s="42">
        <v>0.03</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9sMiuDfp2T6IHKFKht03l2TkTnzZINCEh6hLN2ff6ULIKKg0Ipgk8+2GTQEuOyVAjFQe4yKGB9RiPGpb/ofJQ==" saltValue="SdExbQS6JwUg+tWyz8No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152</v>
      </c>
      <c r="L45" s="60">
        <v>134</v>
      </c>
      <c r="M45" s="60">
        <v>121</v>
      </c>
      <c r="N45" s="60">
        <v>112</v>
      </c>
      <c r="O45" s="61">
        <v>122</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2">
      <c r="A48" s="48"/>
      <c r="B48" s="1252"/>
      <c r="C48" s="1253"/>
      <c r="D48" s="62"/>
      <c r="E48" s="1258" t="s">
        <v>15</v>
      </c>
      <c r="F48" s="1258"/>
      <c r="G48" s="1258"/>
      <c r="H48" s="1258"/>
      <c r="I48" s="1258"/>
      <c r="J48" s="1259"/>
      <c r="K48" s="63">
        <v>80</v>
      </c>
      <c r="L48" s="64">
        <v>71</v>
      </c>
      <c r="M48" s="64">
        <v>66</v>
      </c>
      <c r="N48" s="64">
        <v>53</v>
      </c>
      <c r="O48" s="65">
        <v>48</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514</v>
      </c>
      <c r="L49" s="64" t="s">
        <v>514</v>
      </c>
      <c r="M49" s="64" t="s">
        <v>514</v>
      </c>
      <c r="N49" s="64" t="s">
        <v>514</v>
      </c>
      <c r="O49" s="65" t="s">
        <v>514</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514</v>
      </c>
      <c r="L51" s="64">
        <v>0</v>
      </c>
      <c r="M51" s="64">
        <v>0</v>
      </c>
      <c r="N51" s="64" t="s">
        <v>514</v>
      </c>
      <c r="O51" s="65" t="s">
        <v>514</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177</v>
      </c>
      <c r="L52" s="64">
        <v>156</v>
      </c>
      <c r="M52" s="64">
        <v>135</v>
      </c>
      <c r="N52" s="64">
        <v>118</v>
      </c>
      <c r="O52" s="65">
        <v>122</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55</v>
      </c>
      <c r="L53" s="69">
        <v>49</v>
      </c>
      <c r="M53" s="69">
        <v>52</v>
      </c>
      <c r="N53" s="69">
        <v>47</v>
      </c>
      <c r="O53" s="70">
        <v>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y6CAXtNRurOzHkc2VwO7gjht3jKxoJL3mP/BBpphmEIv4h/Ktuvt2d80IpYk76Ugus6swCJL4014cZBc8OoA==" saltValue="GzJV8rvg1E63JFOrs90V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6" t="s">
        <v>30</v>
      </c>
      <c r="C41" s="1277"/>
      <c r="D41" s="102"/>
      <c r="E41" s="1282" t="s">
        <v>31</v>
      </c>
      <c r="F41" s="1282"/>
      <c r="G41" s="1282"/>
      <c r="H41" s="1283"/>
      <c r="I41" s="103">
        <v>1251</v>
      </c>
      <c r="J41" s="104">
        <v>1320</v>
      </c>
      <c r="K41" s="104">
        <v>1409</v>
      </c>
      <c r="L41" s="104">
        <v>1386</v>
      </c>
      <c r="M41" s="105">
        <v>1361</v>
      </c>
    </row>
    <row r="42" spans="2:13" ht="27.75" customHeight="1" x14ac:dyDescent="0.2">
      <c r="B42" s="1278"/>
      <c r="C42" s="1279"/>
      <c r="D42" s="106"/>
      <c r="E42" s="1284" t="s">
        <v>32</v>
      </c>
      <c r="F42" s="1284"/>
      <c r="G42" s="1284"/>
      <c r="H42" s="1285"/>
      <c r="I42" s="107" t="s">
        <v>514</v>
      </c>
      <c r="J42" s="108" t="s">
        <v>514</v>
      </c>
      <c r="K42" s="108" t="s">
        <v>514</v>
      </c>
      <c r="L42" s="108" t="s">
        <v>514</v>
      </c>
      <c r="M42" s="109" t="s">
        <v>514</v>
      </c>
    </row>
    <row r="43" spans="2:13" ht="27.75" customHeight="1" x14ac:dyDescent="0.2">
      <c r="B43" s="1278"/>
      <c r="C43" s="1279"/>
      <c r="D43" s="106"/>
      <c r="E43" s="1284" t="s">
        <v>33</v>
      </c>
      <c r="F43" s="1284"/>
      <c r="G43" s="1284"/>
      <c r="H43" s="1285"/>
      <c r="I43" s="107">
        <v>730</v>
      </c>
      <c r="J43" s="108">
        <v>692</v>
      </c>
      <c r="K43" s="108">
        <v>637</v>
      </c>
      <c r="L43" s="108">
        <v>635</v>
      </c>
      <c r="M43" s="109">
        <v>639</v>
      </c>
    </row>
    <row r="44" spans="2:13" ht="27.75" customHeight="1" x14ac:dyDescent="0.2">
      <c r="B44" s="1278"/>
      <c r="C44" s="1279"/>
      <c r="D44" s="106"/>
      <c r="E44" s="1284" t="s">
        <v>34</v>
      </c>
      <c r="F44" s="1284"/>
      <c r="G44" s="1284"/>
      <c r="H44" s="1285"/>
      <c r="I44" s="107">
        <v>2</v>
      </c>
      <c r="J44" s="108">
        <v>3</v>
      </c>
      <c r="K44" s="108">
        <v>4</v>
      </c>
      <c r="L44" s="108">
        <v>7</v>
      </c>
      <c r="M44" s="109">
        <v>6</v>
      </c>
    </row>
    <row r="45" spans="2:13" ht="27.75" customHeight="1" x14ac:dyDescent="0.2">
      <c r="B45" s="1278"/>
      <c r="C45" s="1279"/>
      <c r="D45" s="106"/>
      <c r="E45" s="1284" t="s">
        <v>35</v>
      </c>
      <c r="F45" s="1284"/>
      <c r="G45" s="1284"/>
      <c r="H45" s="1285"/>
      <c r="I45" s="107">
        <v>213</v>
      </c>
      <c r="J45" s="108">
        <v>211</v>
      </c>
      <c r="K45" s="108">
        <v>205</v>
      </c>
      <c r="L45" s="108">
        <v>210</v>
      </c>
      <c r="M45" s="109">
        <v>201</v>
      </c>
    </row>
    <row r="46" spans="2:13" ht="27.75" customHeight="1" x14ac:dyDescent="0.2">
      <c r="B46" s="1278"/>
      <c r="C46" s="1279"/>
      <c r="D46" s="110"/>
      <c r="E46" s="1284" t="s">
        <v>36</v>
      </c>
      <c r="F46" s="1284"/>
      <c r="G46" s="1284"/>
      <c r="H46" s="1285"/>
      <c r="I46" s="107" t="s">
        <v>514</v>
      </c>
      <c r="J46" s="108" t="s">
        <v>514</v>
      </c>
      <c r="K46" s="108" t="s">
        <v>514</v>
      </c>
      <c r="L46" s="108" t="s">
        <v>514</v>
      </c>
      <c r="M46" s="109" t="s">
        <v>514</v>
      </c>
    </row>
    <row r="47" spans="2:13" ht="27.75" customHeight="1" x14ac:dyDescent="0.2">
      <c r="B47" s="1278"/>
      <c r="C47" s="1279"/>
      <c r="D47" s="111"/>
      <c r="E47" s="1286" t="s">
        <v>37</v>
      </c>
      <c r="F47" s="1287"/>
      <c r="G47" s="1287"/>
      <c r="H47" s="1288"/>
      <c r="I47" s="107" t="s">
        <v>514</v>
      </c>
      <c r="J47" s="108" t="s">
        <v>514</v>
      </c>
      <c r="K47" s="108" t="s">
        <v>514</v>
      </c>
      <c r="L47" s="108" t="s">
        <v>514</v>
      </c>
      <c r="M47" s="109" t="s">
        <v>514</v>
      </c>
    </row>
    <row r="48" spans="2:13" ht="27.75" customHeight="1" x14ac:dyDescent="0.2">
      <c r="B48" s="1278"/>
      <c r="C48" s="1279"/>
      <c r="D48" s="106"/>
      <c r="E48" s="1284" t="s">
        <v>38</v>
      </c>
      <c r="F48" s="1284"/>
      <c r="G48" s="1284"/>
      <c r="H48" s="1285"/>
      <c r="I48" s="107" t="s">
        <v>514</v>
      </c>
      <c r="J48" s="108" t="s">
        <v>514</v>
      </c>
      <c r="K48" s="108" t="s">
        <v>514</v>
      </c>
      <c r="L48" s="108" t="s">
        <v>514</v>
      </c>
      <c r="M48" s="109" t="s">
        <v>514</v>
      </c>
    </row>
    <row r="49" spans="2:13" ht="27.75" customHeight="1" x14ac:dyDescent="0.2">
      <c r="B49" s="1280"/>
      <c r="C49" s="1281"/>
      <c r="D49" s="106"/>
      <c r="E49" s="1284" t="s">
        <v>39</v>
      </c>
      <c r="F49" s="1284"/>
      <c r="G49" s="1284"/>
      <c r="H49" s="1285"/>
      <c r="I49" s="107" t="s">
        <v>514</v>
      </c>
      <c r="J49" s="108" t="s">
        <v>514</v>
      </c>
      <c r="K49" s="108" t="s">
        <v>514</v>
      </c>
      <c r="L49" s="108" t="s">
        <v>514</v>
      </c>
      <c r="M49" s="109" t="s">
        <v>514</v>
      </c>
    </row>
    <row r="50" spans="2:13" ht="27.75" customHeight="1" x14ac:dyDescent="0.2">
      <c r="B50" s="1289" t="s">
        <v>40</v>
      </c>
      <c r="C50" s="1290"/>
      <c r="D50" s="112"/>
      <c r="E50" s="1284" t="s">
        <v>41</v>
      </c>
      <c r="F50" s="1284"/>
      <c r="G50" s="1284"/>
      <c r="H50" s="1285"/>
      <c r="I50" s="107">
        <v>1088</v>
      </c>
      <c r="J50" s="108">
        <v>1141</v>
      </c>
      <c r="K50" s="108">
        <v>1052</v>
      </c>
      <c r="L50" s="108">
        <v>1084</v>
      </c>
      <c r="M50" s="109">
        <v>1085</v>
      </c>
    </row>
    <row r="51" spans="2:13" ht="27.75" customHeight="1" x14ac:dyDescent="0.2">
      <c r="B51" s="1278"/>
      <c r="C51" s="1279"/>
      <c r="D51" s="106"/>
      <c r="E51" s="1284" t="s">
        <v>42</v>
      </c>
      <c r="F51" s="1284"/>
      <c r="G51" s="1284"/>
      <c r="H51" s="1285"/>
      <c r="I51" s="107">
        <v>233</v>
      </c>
      <c r="J51" s="108">
        <v>206</v>
      </c>
      <c r="K51" s="108">
        <v>187</v>
      </c>
      <c r="L51" s="108">
        <v>163</v>
      </c>
      <c r="M51" s="109">
        <v>143</v>
      </c>
    </row>
    <row r="52" spans="2:13" ht="27.75" customHeight="1" x14ac:dyDescent="0.2">
      <c r="B52" s="1280"/>
      <c r="C52" s="1281"/>
      <c r="D52" s="106"/>
      <c r="E52" s="1284" t="s">
        <v>43</v>
      </c>
      <c r="F52" s="1284"/>
      <c r="G52" s="1284"/>
      <c r="H52" s="1285"/>
      <c r="I52" s="107">
        <v>1253</v>
      </c>
      <c r="J52" s="108">
        <v>1323</v>
      </c>
      <c r="K52" s="108">
        <v>1339</v>
      </c>
      <c r="L52" s="108">
        <v>1294</v>
      </c>
      <c r="M52" s="109">
        <v>1268</v>
      </c>
    </row>
    <row r="53" spans="2:13" ht="27.75" customHeight="1" thickBot="1" x14ac:dyDescent="0.25">
      <c r="B53" s="1291" t="s">
        <v>44</v>
      </c>
      <c r="C53" s="1292"/>
      <c r="D53" s="113"/>
      <c r="E53" s="1293" t="s">
        <v>45</v>
      </c>
      <c r="F53" s="1293"/>
      <c r="G53" s="1293"/>
      <c r="H53" s="1294"/>
      <c r="I53" s="114">
        <v>-380</v>
      </c>
      <c r="J53" s="115">
        <v>-443</v>
      </c>
      <c r="K53" s="115">
        <v>-323</v>
      </c>
      <c r="L53" s="115">
        <v>-303</v>
      </c>
      <c r="M53" s="116">
        <v>-288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3S6nVIMcgG/Q1Hlhn+NNieu6wCyK5gMEmlnrzOGejbtjh5LI7NtY0KFqAmQ6eR+GxB9+Ta6nJun2h0jzzCMtQ==" saltValue="Q+bxDdElDVFJHswQHM40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3" t="s">
        <v>48</v>
      </c>
      <c r="D55" s="1303"/>
      <c r="E55" s="1304"/>
      <c r="F55" s="128">
        <v>359</v>
      </c>
      <c r="G55" s="128">
        <v>360</v>
      </c>
      <c r="H55" s="129">
        <v>360</v>
      </c>
    </row>
    <row r="56" spans="2:8" ht="52.5" customHeight="1" x14ac:dyDescent="0.2">
      <c r="B56" s="130"/>
      <c r="C56" s="1305" t="s">
        <v>49</v>
      </c>
      <c r="D56" s="1305"/>
      <c r="E56" s="1306"/>
      <c r="F56" s="131">
        <v>210</v>
      </c>
      <c r="G56" s="131">
        <v>210</v>
      </c>
      <c r="H56" s="132">
        <v>210</v>
      </c>
    </row>
    <row r="57" spans="2:8" ht="53.25" customHeight="1" x14ac:dyDescent="0.2">
      <c r="B57" s="130"/>
      <c r="C57" s="1307" t="s">
        <v>50</v>
      </c>
      <c r="D57" s="1307"/>
      <c r="E57" s="1308"/>
      <c r="F57" s="133">
        <v>377</v>
      </c>
      <c r="G57" s="133">
        <v>413</v>
      </c>
      <c r="H57" s="134">
        <v>416</v>
      </c>
    </row>
    <row r="58" spans="2:8" ht="45.75" customHeight="1" x14ac:dyDescent="0.2">
      <c r="B58" s="135"/>
      <c r="C58" s="1295" t="s">
        <v>592</v>
      </c>
      <c r="D58" s="1296"/>
      <c r="E58" s="1297"/>
      <c r="F58" s="136">
        <v>261</v>
      </c>
      <c r="G58" s="136">
        <v>302</v>
      </c>
      <c r="H58" s="137">
        <v>302</v>
      </c>
    </row>
    <row r="59" spans="2:8" ht="45.75" customHeight="1" x14ac:dyDescent="0.2">
      <c r="B59" s="135"/>
      <c r="C59" s="1295" t="s">
        <v>593</v>
      </c>
      <c r="D59" s="1296"/>
      <c r="E59" s="1297"/>
      <c r="F59" s="136">
        <v>92</v>
      </c>
      <c r="G59" s="136">
        <v>92</v>
      </c>
      <c r="H59" s="137">
        <v>92</v>
      </c>
    </row>
    <row r="60" spans="2:8" ht="45.75" customHeight="1" x14ac:dyDescent="0.2">
      <c r="B60" s="135"/>
      <c r="C60" s="1295" t="s">
        <v>594</v>
      </c>
      <c r="D60" s="1296"/>
      <c r="E60" s="1297"/>
      <c r="F60" s="136">
        <v>11</v>
      </c>
      <c r="G60" s="136">
        <v>11</v>
      </c>
      <c r="H60" s="137">
        <v>11</v>
      </c>
    </row>
    <row r="61" spans="2:8" ht="45.75" customHeight="1" x14ac:dyDescent="0.2">
      <c r="B61" s="135"/>
      <c r="C61" s="1295" t="s">
        <v>595</v>
      </c>
      <c r="D61" s="1296"/>
      <c r="E61" s="1297"/>
      <c r="F61" s="136">
        <v>7</v>
      </c>
      <c r="G61" s="136">
        <v>4</v>
      </c>
      <c r="H61" s="137">
        <v>5</v>
      </c>
    </row>
    <row r="62" spans="2:8" ht="45.75" customHeight="1" thickBot="1" x14ac:dyDescent="0.25">
      <c r="B62" s="138"/>
      <c r="C62" s="1298" t="s">
        <v>596</v>
      </c>
      <c r="D62" s="1299"/>
      <c r="E62" s="1300"/>
      <c r="F62" s="139">
        <v>6</v>
      </c>
      <c r="G62" s="139">
        <v>5</v>
      </c>
      <c r="H62" s="140">
        <v>5</v>
      </c>
    </row>
    <row r="63" spans="2:8" ht="52.5" customHeight="1" thickBot="1" x14ac:dyDescent="0.25">
      <c r="B63" s="141"/>
      <c r="C63" s="1301" t="s">
        <v>51</v>
      </c>
      <c r="D63" s="1301"/>
      <c r="E63" s="1302"/>
      <c r="F63" s="142">
        <v>946</v>
      </c>
      <c r="G63" s="142">
        <v>983</v>
      </c>
      <c r="H63" s="143">
        <v>986</v>
      </c>
    </row>
    <row r="64" spans="2:8" ht="15" customHeight="1" x14ac:dyDescent="0.2"/>
  </sheetData>
  <sheetProtection algorithmName="SHA-512" hashValue="gxgQO7WRzyFX0swukul/IhYsMaqeDOEy6Nd++n/2e9DFQbLwyw7HWbo6q4V5ZQvPyXX+5rWpTiLyM7AUsD20ig==" saltValue="uRMdSt3AKt/wjjn5/d2l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600</v>
      </c>
    </row>
    <row r="50" spans="1:109" ht="13.2"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26"/>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48.7</v>
      </c>
      <c r="BQ53" s="1311"/>
      <c r="BR53" s="1311"/>
      <c r="BS53" s="1311"/>
      <c r="BT53" s="1311"/>
      <c r="BU53" s="1311"/>
      <c r="BV53" s="1311"/>
      <c r="BW53" s="1311"/>
      <c r="BX53" s="1326"/>
      <c r="BY53" s="1311"/>
      <c r="BZ53" s="1311"/>
      <c r="CA53" s="1311"/>
      <c r="CB53" s="1311"/>
      <c r="CC53" s="1311"/>
      <c r="CD53" s="1311"/>
      <c r="CE53" s="1311"/>
      <c r="CF53" s="1311">
        <v>54.2</v>
      </c>
      <c r="CG53" s="1311"/>
      <c r="CH53" s="1311"/>
      <c r="CI53" s="1311"/>
      <c r="CJ53" s="1311"/>
      <c r="CK53" s="1311"/>
      <c r="CL53" s="1311"/>
      <c r="CM53" s="1311"/>
      <c r="CN53" s="1311">
        <v>56</v>
      </c>
      <c r="CO53" s="1311"/>
      <c r="CP53" s="1311"/>
      <c r="CQ53" s="1311"/>
      <c r="CR53" s="1311"/>
      <c r="CS53" s="1311"/>
      <c r="CT53" s="1311"/>
      <c r="CU53" s="1311"/>
      <c r="CV53" s="1311">
        <v>56.9</v>
      </c>
      <c r="CW53" s="1311"/>
      <c r="CX53" s="1311"/>
      <c r="CY53" s="1311"/>
      <c r="CZ53" s="1311"/>
      <c r="DA53" s="1311"/>
      <c r="DB53" s="1311"/>
      <c r="DC53" s="1311"/>
    </row>
    <row r="54" spans="1:109" ht="13.2"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26"/>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26"/>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606</v>
      </c>
    </row>
    <row r="64" spans="1:109" ht="13.2"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600</v>
      </c>
    </row>
    <row r="72" spans="2:107" ht="13.2"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2" x14ac:dyDescent="0.2">
      <c r="B73" s="395"/>
      <c r="G73" s="1327"/>
      <c r="H73" s="1327"/>
      <c r="I73" s="1327"/>
      <c r="J73" s="1327"/>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7.7</v>
      </c>
      <c r="BY75" s="1311"/>
      <c r="BZ75" s="1311"/>
      <c r="CA75" s="1311"/>
      <c r="CB75" s="1311"/>
      <c r="CC75" s="1311"/>
      <c r="CD75" s="1311"/>
      <c r="CE75" s="1311"/>
      <c r="CF75" s="1311">
        <v>7.6</v>
      </c>
      <c r="CG75" s="1311"/>
      <c r="CH75" s="1311"/>
      <c r="CI75" s="1311"/>
      <c r="CJ75" s="1311"/>
      <c r="CK75" s="1311"/>
      <c r="CL75" s="1311"/>
      <c r="CM75" s="1311"/>
      <c r="CN75" s="1311">
        <v>7.9</v>
      </c>
      <c r="CO75" s="1311"/>
      <c r="CP75" s="1311"/>
      <c r="CQ75" s="1311"/>
      <c r="CR75" s="1311"/>
      <c r="CS75" s="1311"/>
      <c r="CT75" s="1311"/>
      <c r="CU75" s="1311"/>
      <c r="CV75" s="1311">
        <v>8.1999999999999993</v>
      </c>
      <c r="CW75" s="1311"/>
      <c r="CX75" s="1311"/>
      <c r="CY75" s="1311"/>
      <c r="CZ75" s="1311"/>
      <c r="DA75" s="1311"/>
      <c r="DB75" s="1311"/>
      <c r="DC75" s="1311"/>
    </row>
    <row r="76" spans="2:107" ht="13.2"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8tbdNaFNdbHHA8nbIus7Eqrav1qy6Qo9rV6LxJ+xHj9G9CTwX3OSZ4lC8rnIYC50evi5OlykNsMkL7nstgaO8g==" saltValue="nBVERf1NLrHTClvNRzSLw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610</v>
      </c>
    </row>
  </sheetData>
  <sheetProtection algorithmName="SHA-512" hashValue="clpynRZ2yRtdgIpVnrOsZmFRlZpf7SCRI0wlBZMPdMSSzxdYLQqMpVup9L7xzkim95TGGsUke/itYFCZY8G9lA==" saltValue="rE6yiK7mE1wzJ11UyuoP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TmLZyQ7edU0O5vpNeQ8r1jpwekKH/b1s2fWIHsUX+OYcXWStqNI2EC2LRBJU94POy6Bk+AH+/gtZznCJ4OhleA==" saltValue="Qm7RBTBku83IQ1yT9q+a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350821</v>
      </c>
      <c r="E3" s="162"/>
      <c r="F3" s="163">
        <v>245039</v>
      </c>
      <c r="G3" s="164"/>
      <c r="H3" s="165"/>
    </row>
    <row r="4" spans="1:8" x14ac:dyDescent="0.2">
      <c r="A4" s="166"/>
      <c r="B4" s="167"/>
      <c r="C4" s="168"/>
      <c r="D4" s="169">
        <v>225433</v>
      </c>
      <c r="E4" s="170"/>
      <c r="F4" s="171">
        <v>108922</v>
      </c>
      <c r="G4" s="172"/>
      <c r="H4" s="173"/>
    </row>
    <row r="5" spans="1:8" x14ac:dyDescent="0.2">
      <c r="A5" s="154" t="s">
        <v>548</v>
      </c>
      <c r="B5" s="159"/>
      <c r="C5" s="160"/>
      <c r="D5" s="161">
        <v>581312</v>
      </c>
      <c r="E5" s="162"/>
      <c r="F5" s="163">
        <v>310300</v>
      </c>
      <c r="G5" s="164"/>
      <c r="H5" s="165"/>
    </row>
    <row r="6" spans="1:8" x14ac:dyDescent="0.2">
      <c r="A6" s="166"/>
      <c r="B6" s="167"/>
      <c r="C6" s="168"/>
      <c r="D6" s="169">
        <v>177474</v>
      </c>
      <c r="E6" s="170"/>
      <c r="F6" s="171">
        <v>157576</v>
      </c>
      <c r="G6" s="172"/>
      <c r="H6" s="173"/>
    </row>
    <row r="7" spans="1:8" x14ac:dyDescent="0.2">
      <c r="A7" s="154" t="s">
        <v>549</v>
      </c>
      <c r="B7" s="159"/>
      <c r="C7" s="160"/>
      <c r="D7" s="161">
        <v>755417</v>
      </c>
      <c r="E7" s="162"/>
      <c r="F7" s="163">
        <v>317319</v>
      </c>
      <c r="G7" s="164"/>
      <c r="H7" s="165"/>
    </row>
    <row r="8" spans="1:8" x14ac:dyDescent="0.2">
      <c r="A8" s="166"/>
      <c r="B8" s="167"/>
      <c r="C8" s="168"/>
      <c r="D8" s="169">
        <v>151701</v>
      </c>
      <c r="E8" s="170"/>
      <c r="F8" s="171">
        <v>164214</v>
      </c>
      <c r="G8" s="172"/>
      <c r="H8" s="173"/>
    </row>
    <row r="9" spans="1:8" x14ac:dyDescent="0.2">
      <c r="A9" s="154" t="s">
        <v>550</v>
      </c>
      <c r="B9" s="159"/>
      <c r="C9" s="160"/>
      <c r="D9" s="161">
        <v>161698</v>
      </c>
      <c r="E9" s="162"/>
      <c r="F9" s="163">
        <v>289738</v>
      </c>
      <c r="G9" s="164"/>
      <c r="H9" s="165"/>
    </row>
    <row r="10" spans="1:8" x14ac:dyDescent="0.2">
      <c r="A10" s="166"/>
      <c r="B10" s="167"/>
      <c r="C10" s="168"/>
      <c r="D10" s="169">
        <v>108501</v>
      </c>
      <c r="E10" s="170"/>
      <c r="F10" s="171">
        <v>156238</v>
      </c>
      <c r="G10" s="172"/>
      <c r="H10" s="173"/>
    </row>
    <row r="11" spans="1:8" x14ac:dyDescent="0.2">
      <c r="A11" s="154" t="s">
        <v>551</v>
      </c>
      <c r="B11" s="159"/>
      <c r="C11" s="160"/>
      <c r="D11" s="161">
        <v>184868</v>
      </c>
      <c r="E11" s="162"/>
      <c r="F11" s="163">
        <v>316937</v>
      </c>
      <c r="G11" s="164"/>
      <c r="H11" s="165"/>
    </row>
    <row r="12" spans="1:8" x14ac:dyDescent="0.2">
      <c r="A12" s="166"/>
      <c r="B12" s="167"/>
      <c r="C12" s="174"/>
      <c r="D12" s="169">
        <v>140626</v>
      </c>
      <c r="E12" s="170"/>
      <c r="F12" s="171">
        <v>199150</v>
      </c>
      <c r="G12" s="172"/>
      <c r="H12" s="173"/>
    </row>
    <row r="13" spans="1:8" x14ac:dyDescent="0.2">
      <c r="A13" s="154"/>
      <c r="B13" s="159"/>
      <c r="C13" s="175"/>
      <c r="D13" s="176">
        <v>406823</v>
      </c>
      <c r="E13" s="177"/>
      <c r="F13" s="178">
        <v>295867</v>
      </c>
      <c r="G13" s="179"/>
      <c r="H13" s="165"/>
    </row>
    <row r="14" spans="1:8" x14ac:dyDescent="0.2">
      <c r="A14" s="166"/>
      <c r="B14" s="167"/>
      <c r="C14" s="168"/>
      <c r="D14" s="169">
        <v>160747</v>
      </c>
      <c r="E14" s="170"/>
      <c r="F14" s="171">
        <v>157220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32.869999999999997</v>
      </c>
      <c r="C19" s="180">
        <f>ROUND(VALUE(SUBSTITUTE(実質収支比率等に係る経年分析!G$48,"▲","-")),2)</f>
        <v>27.1</v>
      </c>
      <c r="D19" s="180">
        <f>ROUND(VALUE(SUBSTITUTE(実質収支比率等に係る経年分析!H$48,"▲","-")),2)</f>
        <v>31.14</v>
      </c>
      <c r="E19" s="180">
        <f>ROUND(VALUE(SUBSTITUTE(実質収支比率等に係る経年分析!I$48,"▲","-")),2)</f>
        <v>32.46</v>
      </c>
      <c r="F19" s="180">
        <f>ROUND(VALUE(SUBSTITUTE(実質収支比率等に係る経年分析!J$48,"▲","-")),2)</f>
        <v>15.52</v>
      </c>
    </row>
    <row r="20" spans="1:11" x14ac:dyDescent="0.2">
      <c r="A20" s="180" t="s">
        <v>55</v>
      </c>
      <c r="B20" s="180">
        <f>ROUND(VALUE(SUBSTITUTE(実質収支比率等に係る経年分析!F$47,"▲","-")),2)</f>
        <v>41.19</v>
      </c>
      <c r="C20" s="180">
        <f>ROUND(VALUE(SUBSTITUTE(実質収支比率等に係る経年分析!G$47,"▲","-")),2)</f>
        <v>43.86</v>
      </c>
      <c r="D20" s="180">
        <f>ROUND(VALUE(SUBSTITUTE(実質収支比率等に係る経年分析!H$47,"▲","-")),2)</f>
        <v>47.69</v>
      </c>
      <c r="E20" s="180">
        <f>ROUND(VALUE(SUBSTITUTE(実質収支比率等に係る経年分析!I$47,"▲","-")),2)</f>
        <v>51.06</v>
      </c>
      <c r="F20" s="180">
        <f>ROUND(VALUE(SUBSTITUTE(実質収支比率等に係る経年分析!J$47,"▲","-")),2)</f>
        <v>50.88</v>
      </c>
    </row>
    <row r="21" spans="1:11" x14ac:dyDescent="0.2">
      <c r="A21" s="180" t="s">
        <v>56</v>
      </c>
      <c r="B21" s="180">
        <f>IF(ISNUMBER(VALUE(SUBSTITUTE(実質収支比率等に係る経年分析!F$49,"▲","-"))),ROUND(VALUE(SUBSTITUTE(実質収支比率等に係る経年分析!F$49,"▲","-")),2),NA())</f>
        <v>5.54</v>
      </c>
      <c r="C21" s="180">
        <f>IF(ISNUMBER(VALUE(SUBSTITUTE(実質収支比率等に係る経年分析!G$49,"▲","-"))),ROUND(VALUE(SUBSTITUTE(実質収支比率等に係る経年分析!G$49,"▲","-")),2),NA())</f>
        <v>-7.79</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-16.75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2">
      <c r="A31" s="181" t="str">
        <f>IF(連結実質赤字比率に係る赤字・黒字の構成分析!C$39="",NA(),連結実質赤字比率に係る赤字・黒字の構成分析!C$39)</f>
        <v>特定環境保全公共下水道特別会計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2">
      <c r="A32" s="181" t="str">
        <f>IF(連結実質赤字比率に係る赤字・黒字の構成分析!C$38="",NA(),連結実質赤字比率に係る赤字・黒字の構成分析!C$38)</f>
        <v>国民健康保険特別会計（直営診療施設勘定）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2">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2">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32.869999999999997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32.450000000000003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177</v>
      </c>
      <c r="E42" s="182"/>
      <c r="F42" s="182"/>
      <c r="G42" s="182">
        <f>'実質公債費比率（分子）の構造'!L$52</f>
        <v>156</v>
      </c>
      <c r="H42" s="182"/>
      <c r="I42" s="182"/>
      <c r="J42" s="182">
        <f>'実質公債費比率（分子）の構造'!M$52</f>
        <v>135</v>
      </c>
      <c r="K42" s="182"/>
      <c r="L42" s="182"/>
      <c r="M42" s="182">
        <f>'実質公債費比率（分子）の構造'!N$52</f>
        <v>118</v>
      </c>
      <c r="N42" s="182"/>
      <c r="O42" s="182"/>
      <c r="P42" s="182">
        <f>'実質公債費比率（分子）の構造'!O$52</f>
        <v>122</v>
      </c>
    </row>
    <row r="43" spans="1:16" x14ac:dyDescent="0.2">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80</v>
      </c>
      <c r="C46" s="182"/>
      <c r="D46" s="182"/>
      <c r="E46" s="182">
        <f>'実質公債費比率（分子）の構造'!L$48</f>
        <v>71</v>
      </c>
      <c r="F46" s="182"/>
      <c r="G46" s="182"/>
      <c r="H46" s="182">
        <f>'実質公債費比率（分子）の構造'!M$48</f>
        <v>66</v>
      </c>
      <c r="I46" s="182"/>
      <c r="J46" s="182"/>
      <c r="K46" s="182">
        <f>'実質公債費比率（分子）の構造'!N$48</f>
        <v>53</v>
      </c>
      <c r="L46" s="182"/>
      <c r="M46" s="182"/>
      <c r="N46" s="182">
        <f>'実質公債費比率（分子）の構造'!O$48</f>
        <v>48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152</v>
      </c>
      <c r="C49" s="182"/>
      <c r="D49" s="182"/>
      <c r="E49" s="182">
        <f>'実質公債費比率（分子）の構造'!L$45</f>
        <v>134</v>
      </c>
      <c r="F49" s="182"/>
      <c r="G49" s="182"/>
      <c r="H49" s="182">
        <f>'実質公債費比率（分子）の構造'!M$45</f>
        <v>121</v>
      </c>
      <c r="I49" s="182"/>
      <c r="J49" s="182"/>
      <c r="K49" s="182">
        <f>'実質公債費比率（分子）の構造'!N$45</f>
        <v>112</v>
      </c>
      <c r="L49" s="182"/>
      <c r="M49" s="182"/>
      <c r="N49" s="182">
        <f>'実質公債費比率（分子）の構造'!O$45</f>
        <v>122</v>
      </c>
      <c r="O49" s="182"/>
      <c r="P49" s="182"/>
    </row>
    <row r="50" spans="1:16" x14ac:dyDescent="0.2">
      <c r="A50" s="182" t="s">
        <v>71</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49</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47</v>
      </c>
      <c r="M50" s="182" t="e">
        <f>NA()</f>
        <v>#N/A</v>
      </c>
      <c r="N50" s="182" t="e">
        <f>NA()</f>
        <v>#N/A</v>
      </c>
      <c r="O50" s="182">
        <f>IF(ISNUMBER('実質公債費比率（分子）の構造'!O$53),'実質公債費比率（分子）の構造'!O$53,NA())</f>
        <v>48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1253</v>
      </c>
      <c r="E56" s="181"/>
      <c r="F56" s="181"/>
      <c r="G56" s="181">
        <f>'将来負担比率（分子）の構造'!J$52</f>
        <v>1323</v>
      </c>
      <c r="H56" s="181"/>
      <c r="I56" s="181"/>
      <c r="J56" s="181">
        <f>'将来負担比率（分子）の構造'!K$52</f>
        <v>1339</v>
      </c>
      <c r="K56" s="181"/>
      <c r="L56" s="181"/>
      <c r="M56" s="181">
        <f>'将来負担比率（分子）の構造'!L$52</f>
        <v>1294</v>
      </c>
      <c r="N56" s="181"/>
      <c r="O56" s="181"/>
      <c r="P56" s="181">
        <f>'将来負担比率（分子）の構造'!M$52</f>
        <v>1268</v>
      </c>
    </row>
    <row r="57" spans="1:16" x14ac:dyDescent="0.2">
      <c r="A57" s="181" t="s">
        <v>42</v>
      </c>
      <c r="B57" s="181"/>
      <c r="C57" s="181"/>
      <c r="D57" s="181">
        <f>'将来負担比率（分子）の構造'!I$51</f>
        <v>233</v>
      </c>
      <c r="E57" s="181"/>
      <c r="F57" s="181"/>
      <c r="G57" s="181">
        <f>'将来負担比率（分子）の構造'!J$51</f>
        <v>206</v>
      </c>
      <c r="H57" s="181"/>
      <c r="I57" s="181"/>
      <c r="J57" s="181">
        <f>'将来負担比率（分子）の構造'!K$51</f>
        <v>187</v>
      </c>
      <c r="K57" s="181"/>
      <c r="L57" s="181"/>
      <c r="M57" s="181">
        <f>'将来負担比率（分子）の構造'!L$51</f>
        <v>163</v>
      </c>
      <c r="N57" s="181"/>
      <c r="O57" s="181"/>
      <c r="P57" s="181">
        <f>'将来負担比率（分子）の構造'!M$51</f>
        <v>143</v>
      </c>
    </row>
    <row r="58" spans="1:16" x14ac:dyDescent="0.2">
      <c r="A58" s="181" t="s">
        <v>41</v>
      </c>
      <c r="B58" s="181"/>
      <c r="C58" s="181"/>
      <c r="D58" s="181">
        <f>'将来負担比率（分子）の構造'!I$50</f>
        <v>1088</v>
      </c>
      <c r="E58" s="181"/>
      <c r="F58" s="181"/>
      <c r="G58" s="181">
        <f>'将来負担比率（分子）の構造'!J$50</f>
        <v>1141</v>
      </c>
      <c r="H58" s="181"/>
      <c r="I58" s="181"/>
      <c r="J58" s="181">
        <f>'将来負担比率（分子）の構造'!K$50</f>
        <v>1052</v>
      </c>
      <c r="K58" s="181"/>
      <c r="L58" s="181"/>
      <c r="M58" s="181">
        <f>'将来負担比率（分子）の構造'!L$50</f>
        <v>1084</v>
      </c>
      <c r="N58" s="181"/>
      <c r="O58" s="181"/>
      <c r="P58" s="181">
        <f>'将来負担比率（分子）の構造'!M$50</f>
        <v>1085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213</v>
      </c>
      <c r="C62" s="181"/>
      <c r="D62" s="181"/>
      <c r="E62" s="181">
        <f>'将来負担比率（分子）の構造'!J$45</f>
        <v>211</v>
      </c>
      <c r="F62" s="181"/>
      <c r="G62" s="181"/>
      <c r="H62" s="181">
        <f>'将来負担比率（分子）の構造'!K$45</f>
        <v>205</v>
      </c>
      <c r="I62" s="181"/>
      <c r="J62" s="181"/>
      <c r="K62" s="181">
        <f>'将来負担比率（分子）の構造'!L$45</f>
        <v>210</v>
      </c>
      <c r="L62" s="181"/>
      <c r="M62" s="181"/>
      <c r="N62" s="181">
        <f>'将来負担比率（分子）の構造'!M$45</f>
        <v>201</v>
      </c>
      <c r="O62" s="181"/>
      <c r="P62" s="181"/>
    </row>
    <row r="63" spans="1:16" x14ac:dyDescent="0.2">
      <c r="A63" s="181" t="s">
        <v>34</v>
      </c>
      <c r="B63" s="181">
        <f>'将来負担比率（分子）の構造'!I$44</f>
        <v>2</v>
      </c>
      <c r="C63" s="181"/>
      <c r="D63" s="181"/>
      <c r="E63" s="181">
        <f>'将来負担比率（分子）の構造'!J$44</f>
        <v>3</v>
      </c>
      <c r="F63" s="181"/>
      <c r="G63" s="181"/>
      <c r="H63" s="181">
        <f>'将来負担比率（分子）の構造'!K$44</f>
        <v>4</v>
      </c>
      <c r="I63" s="181"/>
      <c r="J63" s="181"/>
      <c r="K63" s="181">
        <f>'将来負担比率（分子）の構造'!L$44</f>
        <v>7</v>
      </c>
      <c r="L63" s="181"/>
      <c r="M63" s="181"/>
      <c r="N63" s="181">
        <f>'将来負担比率（分子）の構造'!M$44</f>
        <v>6</v>
      </c>
      <c r="O63" s="181"/>
      <c r="P63" s="181"/>
    </row>
    <row r="64" spans="1:16" x14ac:dyDescent="0.2">
      <c r="A64" s="181" t="s">
        <v>33</v>
      </c>
      <c r="B64" s="181">
        <f>'将来負担比率（分子）の構造'!I$43</f>
        <v>730</v>
      </c>
      <c r="C64" s="181"/>
      <c r="D64" s="181"/>
      <c r="E64" s="181">
        <f>'将来負担比率（分子）の構造'!J$43</f>
        <v>692</v>
      </c>
      <c r="F64" s="181"/>
      <c r="G64" s="181"/>
      <c r="H64" s="181">
        <f>'将来負担比率（分子）の構造'!K$43</f>
        <v>637</v>
      </c>
      <c r="I64" s="181"/>
      <c r="J64" s="181"/>
      <c r="K64" s="181">
        <f>'将来負担比率（分子）の構造'!L$43</f>
        <v>635</v>
      </c>
      <c r="L64" s="181"/>
      <c r="M64" s="181"/>
      <c r="N64" s="181">
        <f>'将来負担比率（分子）の構造'!M$43</f>
        <v>639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1251</v>
      </c>
      <c r="C66" s="181"/>
      <c r="D66" s="181"/>
      <c r="E66" s="181">
        <f>'将来負担比率（分子）の構造'!J$41</f>
        <v>1320</v>
      </c>
      <c r="F66" s="181"/>
      <c r="G66" s="181"/>
      <c r="H66" s="181">
        <f>'将来負担比率（分子）の構造'!K$41</f>
        <v>1409</v>
      </c>
      <c r="I66" s="181"/>
      <c r="J66" s="181"/>
      <c r="K66" s="181">
        <f>'将来負担比率（分子）の構造'!L$41</f>
        <v>1386</v>
      </c>
      <c r="L66" s="181"/>
      <c r="M66" s="181"/>
      <c r="N66" s="181">
        <f>'将来負担比率（分子）の構造'!M$41</f>
        <v>1361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359</v>
      </c>
      <c r="C72" s="185">
        <f>基金残高に係る経年分析!G55</f>
        <v>360</v>
      </c>
      <c r="D72" s="185">
        <f>基金残高に係る経年分析!H55</f>
        <v>360</v>
      </c>
    </row>
    <row r="73" spans="1:16" x14ac:dyDescent="0.2">
      <c r="A73" s="184" t="s">
        <v>78</v>
      </c>
      <c r="B73" s="185">
        <f>基金残高に係る経年分析!F56</f>
        <v>210</v>
      </c>
      <c r="C73" s="185">
        <f>基金残高に係る経年分析!G56</f>
        <v>210</v>
      </c>
      <c r="D73" s="185">
        <f>基金残高に係る経年分析!H56</f>
        <v>210</v>
      </c>
    </row>
    <row r="74" spans="1:16" x14ac:dyDescent="0.2">
      <c r="A74" s="184" t="s">
        <v>79</v>
      </c>
      <c r="B74" s="185">
        <f>基金残高に係る経年分析!F57</f>
        <v>377</v>
      </c>
      <c r="C74" s="185">
        <f>基金残高に係る経年分析!G57</f>
        <v>413</v>
      </c>
      <c r="D74" s="185">
        <f>基金残高に係る経年分析!H57</f>
        <v>416</v>
      </c>
    </row>
  </sheetData>
  <sheetProtection algorithmName="SHA-512" hashValue="D07vCnitMw3ERUdGpLzenypZl476hoE+yIweLr8dch92sFFrgs5wJAQ3g2cuXbD3WQhWOmb75T/ck9LWlpP8Sg==" saltValue="2So5WYBwBU8mSOkKDYws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221</v>
      </c>
      <c r="DI1" s="660"/>
      <c r="DJ1" s="660"/>
      <c r="DK1" s="660"/>
      <c r="DL1" s="660"/>
      <c r="DM1" s="660"/>
      <c r="DN1" s="661"/>
      <c r="DO1" s="226"/>
      <c r="DP1" s="659" t="s">
        <v>222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668" t="s">
        <v>230</v>
      </c>
      <c r="AQ4" s="668"/>
      <c r="AR4" s="668"/>
      <c r="AS4" s="668"/>
      <c r="AT4" s="668"/>
      <c r="AU4" s="668"/>
      <c r="AV4" s="668"/>
      <c r="AW4" s="668"/>
      <c r="AX4" s="668"/>
      <c r="AY4" s="668"/>
      <c r="AZ4" s="668"/>
      <c r="BA4" s="668"/>
      <c r="BB4" s="668"/>
      <c r="BC4" s="668"/>
      <c r="BD4" s="668"/>
      <c r="BE4" s="668"/>
      <c r="BF4" s="668"/>
      <c r="BG4" s="668" t="s">
        <v>231</v>
      </c>
      <c r="BH4" s="668"/>
      <c r="BI4" s="668"/>
      <c r="BJ4" s="668"/>
      <c r="BK4" s="668"/>
      <c r="BL4" s="668"/>
      <c r="BM4" s="668"/>
      <c r="BN4" s="668"/>
      <c r="BO4" s="668" t="s">
        <v>228</v>
      </c>
      <c r="BP4" s="668"/>
      <c r="BQ4" s="668"/>
      <c r="BR4" s="668"/>
      <c r="BS4" s="668" t="s">
        <v>232</v>
      </c>
      <c r="BT4" s="668"/>
      <c r="BU4" s="668"/>
      <c r="BV4" s="668"/>
      <c r="BW4" s="668"/>
      <c r="BX4" s="668"/>
      <c r="BY4" s="668"/>
      <c r="BZ4" s="668"/>
      <c r="CA4" s="668"/>
      <c r="CB4" s="668"/>
      <c r="CD4" s="665" t="s">
        <v>233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234</v>
      </c>
      <c r="C5" s="670"/>
      <c r="D5" s="670"/>
      <c r="E5" s="670"/>
      <c r="F5" s="670"/>
      <c r="G5" s="670"/>
      <c r="H5" s="670"/>
      <c r="I5" s="670"/>
      <c r="J5" s="670"/>
      <c r="K5" s="670"/>
      <c r="L5" s="670"/>
      <c r="M5" s="670"/>
      <c r="N5" s="670"/>
      <c r="O5" s="670"/>
      <c r="P5" s="670"/>
      <c r="Q5" s="671"/>
      <c r="R5" s="672">
        <v>79126</v>
      </c>
      <c r="S5" s="673"/>
      <c r="T5" s="673"/>
      <c r="U5" s="673"/>
      <c r="V5" s="673"/>
      <c r="W5" s="673"/>
      <c r="X5" s="673"/>
      <c r="Y5" s="674"/>
      <c r="Z5" s="675">
        <v>5.8</v>
      </c>
      <c r="AA5" s="675"/>
      <c r="AB5" s="675"/>
      <c r="AC5" s="675"/>
      <c r="AD5" s="676">
        <v>79126</v>
      </c>
      <c r="AE5" s="676"/>
      <c r="AF5" s="676"/>
      <c r="AG5" s="676"/>
      <c r="AH5" s="676"/>
      <c r="AI5" s="676"/>
      <c r="AJ5" s="676"/>
      <c r="AK5" s="676"/>
      <c r="AL5" s="677">
        <v>11.2</v>
      </c>
      <c r="AM5" s="678"/>
      <c r="AN5" s="678"/>
      <c r="AO5" s="679"/>
      <c r="AP5" s="669" t="s">
        <v>235</v>
      </c>
      <c r="AQ5" s="670"/>
      <c r="AR5" s="670"/>
      <c r="AS5" s="670"/>
      <c r="AT5" s="670"/>
      <c r="AU5" s="670"/>
      <c r="AV5" s="670"/>
      <c r="AW5" s="670"/>
      <c r="AX5" s="670"/>
      <c r="AY5" s="670"/>
      <c r="AZ5" s="670"/>
      <c r="BA5" s="670"/>
      <c r="BB5" s="670"/>
      <c r="BC5" s="670"/>
      <c r="BD5" s="670"/>
      <c r="BE5" s="670"/>
      <c r="BF5" s="671"/>
      <c r="BG5" s="683">
        <v>72429</v>
      </c>
      <c r="BH5" s="684"/>
      <c r="BI5" s="684"/>
      <c r="BJ5" s="684"/>
      <c r="BK5" s="684"/>
      <c r="BL5" s="684"/>
      <c r="BM5" s="684"/>
      <c r="BN5" s="685"/>
      <c r="BO5" s="686">
        <v>91.5</v>
      </c>
      <c r="BP5" s="686"/>
      <c r="BQ5" s="686"/>
      <c r="BR5" s="686"/>
      <c r="BS5" s="687" t="s">
        <v>138</v>
      </c>
      <c r="BT5" s="687"/>
      <c r="BU5" s="687"/>
      <c r="BV5" s="687"/>
      <c r="BW5" s="687"/>
      <c r="BX5" s="687"/>
      <c r="BY5" s="687"/>
      <c r="BZ5" s="687"/>
      <c r="CA5" s="687"/>
      <c r="CB5" s="691"/>
      <c r="CD5" s="665" t="s">
        <v>230</v>
      </c>
      <c r="CE5" s="666"/>
      <c r="CF5" s="666"/>
      <c r="CG5" s="666"/>
      <c r="CH5" s="666"/>
      <c r="CI5" s="666"/>
      <c r="CJ5" s="666"/>
      <c r="CK5" s="666"/>
      <c r="CL5" s="666"/>
      <c r="CM5" s="666"/>
      <c r="CN5" s="666"/>
      <c r="CO5" s="666"/>
      <c r="CP5" s="666"/>
      <c r="CQ5" s="667"/>
      <c r="CR5" s="665" t="s">
        <v>236</v>
      </c>
      <c r="CS5" s="666"/>
      <c r="CT5" s="666"/>
      <c r="CU5" s="666"/>
      <c r="CV5" s="666"/>
      <c r="CW5" s="666"/>
      <c r="CX5" s="666"/>
      <c r="CY5" s="667"/>
      <c r="CZ5" s="665" t="s">
        <v>228</v>
      </c>
      <c r="DA5" s="666"/>
      <c r="DB5" s="666"/>
      <c r="DC5" s="667"/>
      <c r="DD5" s="665" t="s">
        <v>237</v>
      </c>
      <c r="DE5" s="666"/>
      <c r="DF5" s="666"/>
      <c r="DG5" s="666"/>
      <c r="DH5" s="666"/>
      <c r="DI5" s="666"/>
      <c r="DJ5" s="666"/>
      <c r="DK5" s="666"/>
      <c r="DL5" s="666"/>
      <c r="DM5" s="666"/>
      <c r="DN5" s="666"/>
      <c r="DO5" s="666"/>
      <c r="DP5" s="667"/>
      <c r="DQ5" s="665" t="s">
        <v>238</v>
      </c>
      <c r="DR5" s="666"/>
      <c r="DS5" s="666"/>
      <c r="DT5" s="666"/>
      <c r="DU5" s="666"/>
      <c r="DV5" s="666"/>
      <c r="DW5" s="666"/>
      <c r="DX5" s="666"/>
      <c r="DY5" s="666"/>
      <c r="DZ5" s="666"/>
      <c r="EA5" s="666"/>
      <c r="EB5" s="666"/>
      <c r="EC5" s="667"/>
    </row>
    <row r="6" spans="2:143" ht="11.25" customHeight="1" x14ac:dyDescent="0.2">
      <c r="B6" s="680" t="s">
        <v>239</v>
      </c>
      <c r="C6" s="681"/>
      <c r="D6" s="681"/>
      <c r="E6" s="681"/>
      <c r="F6" s="681"/>
      <c r="G6" s="681"/>
      <c r="H6" s="681"/>
      <c r="I6" s="681"/>
      <c r="J6" s="681"/>
      <c r="K6" s="681"/>
      <c r="L6" s="681"/>
      <c r="M6" s="681"/>
      <c r="N6" s="681"/>
      <c r="O6" s="681"/>
      <c r="P6" s="681"/>
      <c r="Q6" s="682"/>
      <c r="R6" s="683">
        <v>10546</v>
      </c>
      <c r="S6" s="684"/>
      <c r="T6" s="684"/>
      <c r="U6" s="684"/>
      <c r="V6" s="684"/>
      <c r="W6" s="684"/>
      <c r="X6" s="684"/>
      <c r="Y6" s="685"/>
      <c r="Z6" s="686">
        <v>0.8</v>
      </c>
      <c r="AA6" s="686"/>
      <c r="AB6" s="686"/>
      <c r="AC6" s="686"/>
      <c r="AD6" s="687">
        <v>10546</v>
      </c>
      <c r="AE6" s="687"/>
      <c r="AF6" s="687"/>
      <c r="AG6" s="687"/>
      <c r="AH6" s="687"/>
      <c r="AI6" s="687"/>
      <c r="AJ6" s="687"/>
      <c r="AK6" s="687"/>
      <c r="AL6" s="688">
        <v>1.5</v>
      </c>
      <c r="AM6" s="689"/>
      <c r="AN6" s="689"/>
      <c r="AO6" s="690"/>
      <c r="AP6" s="680" t="s">
        <v>240</v>
      </c>
      <c r="AQ6" s="681"/>
      <c r="AR6" s="681"/>
      <c r="AS6" s="681"/>
      <c r="AT6" s="681"/>
      <c r="AU6" s="681"/>
      <c r="AV6" s="681"/>
      <c r="AW6" s="681"/>
      <c r="AX6" s="681"/>
      <c r="AY6" s="681"/>
      <c r="AZ6" s="681"/>
      <c r="BA6" s="681"/>
      <c r="BB6" s="681"/>
      <c r="BC6" s="681"/>
      <c r="BD6" s="681"/>
      <c r="BE6" s="681"/>
      <c r="BF6" s="682"/>
      <c r="BG6" s="683">
        <v>72429</v>
      </c>
      <c r="BH6" s="684"/>
      <c r="BI6" s="684"/>
      <c r="BJ6" s="684"/>
      <c r="BK6" s="684"/>
      <c r="BL6" s="684"/>
      <c r="BM6" s="684"/>
      <c r="BN6" s="685"/>
      <c r="BO6" s="686">
        <v>91.5</v>
      </c>
      <c r="BP6" s="686"/>
      <c r="BQ6" s="686"/>
      <c r="BR6" s="686"/>
      <c r="BS6" s="687" t="s">
        <v>188</v>
      </c>
      <c r="BT6" s="687"/>
      <c r="BU6" s="687"/>
      <c r="BV6" s="687"/>
      <c r="BW6" s="687"/>
      <c r="BX6" s="687"/>
      <c r="BY6" s="687"/>
      <c r="BZ6" s="687"/>
      <c r="CA6" s="687"/>
      <c r="CB6" s="691"/>
      <c r="CD6" s="694" t="s">
        <v>241</v>
      </c>
      <c r="CE6" s="695"/>
      <c r="CF6" s="695"/>
      <c r="CG6" s="695"/>
      <c r="CH6" s="695"/>
      <c r="CI6" s="695"/>
      <c r="CJ6" s="695"/>
      <c r="CK6" s="695"/>
      <c r="CL6" s="695"/>
      <c r="CM6" s="695"/>
      <c r="CN6" s="695"/>
      <c r="CO6" s="695"/>
      <c r="CP6" s="695"/>
      <c r="CQ6" s="696"/>
      <c r="CR6" s="683">
        <v>22429</v>
      </c>
      <c r="CS6" s="684"/>
      <c r="CT6" s="684"/>
      <c r="CU6" s="684"/>
      <c r="CV6" s="684"/>
      <c r="CW6" s="684"/>
      <c r="CX6" s="684"/>
      <c r="CY6" s="685"/>
      <c r="CZ6" s="677">
        <v>1.8</v>
      </c>
      <c r="DA6" s="678"/>
      <c r="DB6" s="678"/>
      <c r="DC6" s="697"/>
      <c r="DD6" s="692" t="s">
        <v>188</v>
      </c>
      <c r="DE6" s="684"/>
      <c r="DF6" s="684"/>
      <c r="DG6" s="684"/>
      <c r="DH6" s="684"/>
      <c r="DI6" s="684"/>
      <c r="DJ6" s="684"/>
      <c r="DK6" s="684"/>
      <c r="DL6" s="684"/>
      <c r="DM6" s="684"/>
      <c r="DN6" s="684"/>
      <c r="DO6" s="684"/>
      <c r="DP6" s="685"/>
      <c r="DQ6" s="692">
        <v>22429</v>
      </c>
      <c r="DR6" s="684"/>
      <c r="DS6" s="684"/>
      <c r="DT6" s="684"/>
      <c r="DU6" s="684"/>
      <c r="DV6" s="684"/>
      <c r="DW6" s="684"/>
      <c r="DX6" s="684"/>
      <c r="DY6" s="684"/>
      <c r="DZ6" s="684"/>
      <c r="EA6" s="684"/>
      <c r="EB6" s="684"/>
      <c r="EC6" s="693"/>
    </row>
    <row r="7" spans="2:143" ht="11.25" customHeight="1" x14ac:dyDescent="0.2">
      <c r="B7" s="680" t="s">
        <v>242</v>
      </c>
      <c r="C7" s="681"/>
      <c r="D7" s="681"/>
      <c r="E7" s="681"/>
      <c r="F7" s="681"/>
      <c r="G7" s="681"/>
      <c r="H7" s="681"/>
      <c r="I7" s="681"/>
      <c r="J7" s="681"/>
      <c r="K7" s="681"/>
      <c r="L7" s="681"/>
      <c r="M7" s="681"/>
      <c r="N7" s="681"/>
      <c r="O7" s="681"/>
      <c r="P7" s="681"/>
      <c r="Q7" s="682"/>
      <c r="R7" s="683">
        <v>63</v>
      </c>
      <c r="S7" s="684"/>
      <c r="T7" s="684"/>
      <c r="U7" s="684"/>
      <c r="V7" s="684"/>
      <c r="W7" s="684"/>
      <c r="X7" s="684"/>
      <c r="Y7" s="685"/>
      <c r="Z7" s="686">
        <v>0</v>
      </c>
      <c r="AA7" s="686"/>
      <c r="AB7" s="686"/>
      <c r="AC7" s="686"/>
      <c r="AD7" s="687">
        <v>63</v>
      </c>
      <c r="AE7" s="687"/>
      <c r="AF7" s="687"/>
      <c r="AG7" s="687"/>
      <c r="AH7" s="687"/>
      <c r="AI7" s="687"/>
      <c r="AJ7" s="687"/>
      <c r="AK7" s="687"/>
      <c r="AL7" s="688">
        <v>0</v>
      </c>
      <c r="AM7" s="689"/>
      <c r="AN7" s="689"/>
      <c r="AO7" s="690"/>
      <c r="AP7" s="680" t="s">
        <v>243</v>
      </c>
      <c r="AQ7" s="681"/>
      <c r="AR7" s="681"/>
      <c r="AS7" s="681"/>
      <c r="AT7" s="681"/>
      <c r="AU7" s="681"/>
      <c r="AV7" s="681"/>
      <c r="AW7" s="681"/>
      <c r="AX7" s="681"/>
      <c r="AY7" s="681"/>
      <c r="AZ7" s="681"/>
      <c r="BA7" s="681"/>
      <c r="BB7" s="681"/>
      <c r="BC7" s="681"/>
      <c r="BD7" s="681"/>
      <c r="BE7" s="681"/>
      <c r="BF7" s="682"/>
      <c r="BG7" s="683">
        <v>39635</v>
      </c>
      <c r="BH7" s="684"/>
      <c r="BI7" s="684"/>
      <c r="BJ7" s="684"/>
      <c r="BK7" s="684"/>
      <c r="BL7" s="684"/>
      <c r="BM7" s="684"/>
      <c r="BN7" s="685"/>
      <c r="BO7" s="686">
        <v>50.1</v>
      </c>
      <c r="BP7" s="686"/>
      <c r="BQ7" s="686"/>
      <c r="BR7" s="686"/>
      <c r="BS7" s="687" t="s">
        <v>188</v>
      </c>
      <c r="BT7" s="687"/>
      <c r="BU7" s="687"/>
      <c r="BV7" s="687"/>
      <c r="BW7" s="687"/>
      <c r="BX7" s="687"/>
      <c r="BY7" s="687"/>
      <c r="BZ7" s="687"/>
      <c r="CA7" s="687"/>
      <c r="CB7" s="691"/>
      <c r="CD7" s="698" t="s">
        <v>244</v>
      </c>
      <c r="CE7" s="699"/>
      <c r="CF7" s="699"/>
      <c r="CG7" s="699"/>
      <c r="CH7" s="699"/>
      <c r="CI7" s="699"/>
      <c r="CJ7" s="699"/>
      <c r="CK7" s="699"/>
      <c r="CL7" s="699"/>
      <c r="CM7" s="699"/>
      <c r="CN7" s="699"/>
      <c r="CO7" s="699"/>
      <c r="CP7" s="699"/>
      <c r="CQ7" s="700"/>
      <c r="CR7" s="683">
        <v>263743</v>
      </c>
      <c r="CS7" s="684"/>
      <c r="CT7" s="684"/>
      <c r="CU7" s="684"/>
      <c r="CV7" s="684"/>
      <c r="CW7" s="684"/>
      <c r="CX7" s="684"/>
      <c r="CY7" s="685"/>
      <c r="CZ7" s="686">
        <v>21.2</v>
      </c>
      <c r="DA7" s="686"/>
      <c r="DB7" s="686"/>
      <c r="DC7" s="686"/>
      <c r="DD7" s="692">
        <v>15333</v>
      </c>
      <c r="DE7" s="684"/>
      <c r="DF7" s="684"/>
      <c r="DG7" s="684"/>
      <c r="DH7" s="684"/>
      <c r="DI7" s="684"/>
      <c r="DJ7" s="684"/>
      <c r="DK7" s="684"/>
      <c r="DL7" s="684"/>
      <c r="DM7" s="684"/>
      <c r="DN7" s="684"/>
      <c r="DO7" s="684"/>
      <c r="DP7" s="685"/>
      <c r="DQ7" s="692">
        <v>213990</v>
      </c>
      <c r="DR7" s="684"/>
      <c r="DS7" s="684"/>
      <c r="DT7" s="684"/>
      <c r="DU7" s="684"/>
      <c r="DV7" s="684"/>
      <c r="DW7" s="684"/>
      <c r="DX7" s="684"/>
      <c r="DY7" s="684"/>
      <c r="DZ7" s="684"/>
      <c r="EA7" s="684"/>
      <c r="EB7" s="684"/>
      <c r="EC7" s="693"/>
    </row>
    <row r="8" spans="2:143" ht="11.25" customHeight="1" x14ac:dyDescent="0.2">
      <c r="B8" s="680" t="s">
        <v>245</v>
      </c>
      <c r="C8" s="681"/>
      <c r="D8" s="681"/>
      <c r="E8" s="681"/>
      <c r="F8" s="681"/>
      <c r="G8" s="681"/>
      <c r="H8" s="681"/>
      <c r="I8" s="681"/>
      <c r="J8" s="681"/>
      <c r="K8" s="681"/>
      <c r="L8" s="681"/>
      <c r="M8" s="681"/>
      <c r="N8" s="681"/>
      <c r="O8" s="681"/>
      <c r="P8" s="681"/>
      <c r="Q8" s="682"/>
      <c r="R8" s="683">
        <v>308</v>
      </c>
      <c r="S8" s="684"/>
      <c r="T8" s="684"/>
      <c r="U8" s="684"/>
      <c r="V8" s="684"/>
      <c r="W8" s="684"/>
      <c r="X8" s="684"/>
      <c r="Y8" s="685"/>
      <c r="Z8" s="686">
        <v>0</v>
      </c>
      <c r="AA8" s="686"/>
      <c r="AB8" s="686"/>
      <c r="AC8" s="686"/>
      <c r="AD8" s="687">
        <v>308</v>
      </c>
      <c r="AE8" s="687"/>
      <c r="AF8" s="687"/>
      <c r="AG8" s="687"/>
      <c r="AH8" s="687"/>
      <c r="AI8" s="687"/>
      <c r="AJ8" s="687"/>
      <c r="AK8" s="687"/>
      <c r="AL8" s="688">
        <v>0</v>
      </c>
      <c r="AM8" s="689"/>
      <c r="AN8" s="689"/>
      <c r="AO8" s="690"/>
      <c r="AP8" s="680" t="s">
        <v>246</v>
      </c>
      <c r="AQ8" s="681"/>
      <c r="AR8" s="681"/>
      <c r="AS8" s="681"/>
      <c r="AT8" s="681"/>
      <c r="AU8" s="681"/>
      <c r="AV8" s="681"/>
      <c r="AW8" s="681"/>
      <c r="AX8" s="681"/>
      <c r="AY8" s="681"/>
      <c r="AZ8" s="681"/>
      <c r="BA8" s="681"/>
      <c r="BB8" s="681"/>
      <c r="BC8" s="681"/>
      <c r="BD8" s="681"/>
      <c r="BE8" s="681"/>
      <c r="BF8" s="682"/>
      <c r="BG8" s="683">
        <v>1179</v>
      </c>
      <c r="BH8" s="684"/>
      <c r="BI8" s="684"/>
      <c r="BJ8" s="684"/>
      <c r="BK8" s="684"/>
      <c r="BL8" s="684"/>
      <c r="BM8" s="684"/>
      <c r="BN8" s="685"/>
      <c r="BO8" s="686">
        <v>1.5</v>
      </c>
      <c r="BP8" s="686"/>
      <c r="BQ8" s="686"/>
      <c r="BR8" s="686"/>
      <c r="BS8" s="692" t="s">
        <v>138</v>
      </c>
      <c r="BT8" s="684"/>
      <c r="BU8" s="684"/>
      <c r="BV8" s="684"/>
      <c r="BW8" s="684"/>
      <c r="BX8" s="684"/>
      <c r="BY8" s="684"/>
      <c r="BZ8" s="684"/>
      <c r="CA8" s="684"/>
      <c r="CB8" s="693"/>
      <c r="CD8" s="698" t="s">
        <v>247</v>
      </c>
      <c r="CE8" s="699"/>
      <c r="CF8" s="699"/>
      <c r="CG8" s="699"/>
      <c r="CH8" s="699"/>
      <c r="CI8" s="699"/>
      <c r="CJ8" s="699"/>
      <c r="CK8" s="699"/>
      <c r="CL8" s="699"/>
      <c r="CM8" s="699"/>
      <c r="CN8" s="699"/>
      <c r="CO8" s="699"/>
      <c r="CP8" s="699"/>
      <c r="CQ8" s="700"/>
      <c r="CR8" s="683">
        <v>140149</v>
      </c>
      <c r="CS8" s="684"/>
      <c r="CT8" s="684"/>
      <c r="CU8" s="684"/>
      <c r="CV8" s="684"/>
      <c r="CW8" s="684"/>
      <c r="CX8" s="684"/>
      <c r="CY8" s="685"/>
      <c r="CZ8" s="686">
        <v>11.3</v>
      </c>
      <c r="DA8" s="686"/>
      <c r="DB8" s="686"/>
      <c r="DC8" s="686"/>
      <c r="DD8" s="692" t="s">
        <v>188</v>
      </c>
      <c r="DE8" s="684"/>
      <c r="DF8" s="684"/>
      <c r="DG8" s="684"/>
      <c r="DH8" s="684"/>
      <c r="DI8" s="684"/>
      <c r="DJ8" s="684"/>
      <c r="DK8" s="684"/>
      <c r="DL8" s="684"/>
      <c r="DM8" s="684"/>
      <c r="DN8" s="684"/>
      <c r="DO8" s="684"/>
      <c r="DP8" s="685"/>
      <c r="DQ8" s="692">
        <v>112864</v>
      </c>
      <c r="DR8" s="684"/>
      <c r="DS8" s="684"/>
      <c r="DT8" s="684"/>
      <c r="DU8" s="684"/>
      <c r="DV8" s="684"/>
      <c r="DW8" s="684"/>
      <c r="DX8" s="684"/>
      <c r="DY8" s="684"/>
      <c r="DZ8" s="684"/>
      <c r="EA8" s="684"/>
      <c r="EB8" s="684"/>
      <c r="EC8" s="693"/>
    </row>
    <row r="9" spans="2:143" ht="11.25" customHeight="1" x14ac:dyDescent="0.2">
      <c r="B9" s="680" t="s">
        <v>248</v>
      </c>
      <c r="C9" s="681"/>
      <c r="D9" s="681"/>
      <c r="E9" s="681"/>
      <c r="F9" s="681"/>
      <c r="G9" s="681"/>
      <c r="H9" s="681"/>
      <c r="I9" s="681"/>
      <c r="J9" s="681"/>
      <c r="K9" s="681"/>
      <c r="L9" s="681"/>
      <c r="M9" s="681"/>
      <c r="N9" s="681"/>
      <c r="O9" s="681"/>
      <c r="P9" s="681"/>
      <c r="Q9" s="682"/>
      <c r="R9" s="683">
        <v>200</v>
      </c>
      <c r="S9" s="684"/>
      <c r="T9" s="684"/>
      <c r="U9" s="684"/>
      <c r="V9" s="684"/>
      <c r="W9" s="684"/>
      <c r="X9" s="684"/>
      <c r="Y9" s="685"/>
      <c r="Z9" s="686">
        <v>0</v>
      </c>
      <c r="AA9" s="686"/>
      <c r="AB9" s="686"/>
      <c r="AC9" s="686"/>
      <c r="AD9" s="687">
        <v>200</v>
      </c>
      <c r="AE9" s="687"/>
      <c r="AF9" s="687"/>
      <c r="AG9" s="687"/>
      <c r="AH9" s="687"/>
      <c r="AI9" s="687"/>
      <c r="AJ9" s="687"/>
      <c r="AK9" s="687"/>
      <c r="AL9" s="688">
        <v>0</v>
      </c>
      <c r="AM9" s="689"/>
      <c r="AN9" s="689"/>
      <c r="AO9" s="690"/>
      <c r="AP9" s="680" t="s">
        <v>249</v>
      </c>
      <c r="AQ9" s="681"/>
      <c r="AR9" s="681"/>
      <c r="AS9" s="681"/>
      <c r="AT9" s="681"/>
      <c r="AU9" s="681"/>
      <c r="AV9" s="681"/>
      <c r="AW9" s="681"/>
      <c r="AX9" s="681"/>
      <c r="AY9" s="681"/>
      <c r="AZ9" s="681"/>
      <c r="BA9" s="681"/>
      <c r="BB9" s="681"/>
      <c r="BC9" s="681"/>
      <c r="BD9" s="681"/>
      <c r="BE9" s="681"/>
      <c r="BF9" s="682"/>
      <c r="BG9" s="683">
        <v>32334</v>
      </c>
      <c r="BH9" s="684"/>
      <c r="BI9" s="684"/>
      <c r="BJ9" s="684"/>
      <c r="BK9" s="684"/>
      <c r="BL9" s="684"/>
      <c r="BM9" s="684"/>
      <c r="BN9" s="685"/>
      <c r="BO9" s="686">
        <v>40.9</v>
      </c>
      <c r="BP9" s="686"/>
      <c r="BQ9" s="686"/>
      <c r="BR9" s="686"/>
      <c r="BS9" s="692" t="s">
        <v>138</v>
      </c>
      <c r="BT9" s="684"/>
      <c r="BU9" s="684"/>
      <c r="BV9" s="684"/>
      <c r="BW9" s="684"/>
      <c r="BX9" s="684"/>
      <c r="BY9" s="684"/>
      <c r="BZ9" s="684"/>
      <c r="CA9" s="684"/>
      <c r="CB9" s="693"/>
      <c r="CD9" s="698" t="s">
        <v>250</v>
      </c>
      <c r="CE9" s="699"/>
      <c r="CF9" s="699"/>
      <c r="CG9" s="699"/>
      <c r="CH9" s="699"/>
      <c r="CI9" s="699"/>
      <c r="CJ9" s="699"/>
      <c r="CK9" s="699"/>
      <c r="CL9" s="699"/>
      <c r="CM9" s="699"/>
      <c r="CN9" s="699"/>
      <c r="CO9" s="699"/>
      <c r="CP9" s="699"/>
      <c r="CQ9" s="700"/>
      <c r="CR9" s="683">
        <v>82263</v>
      </c>
      <c r="CS9" s="684"/>
      <c r="CT9" s="684"/>
      <c r="CU9" s="684"/>
      <c r="CV9" s="684"/>
      <c r="CW9" s="684"/>
      <c r="CX9" s="684"/>
      <c r="CY9" s="685"/>
      <c r="CZ9" s="686">
        <v>6.6</v>
      </c>
      <c r="DA9" s="686"/>
      <c r="DB9" s="686"/>
      <c r="DC9" s="686"/>
      <c r="DD9" s="692" t="s">
        <v>188</v>
      </c>
      <c r="DE9" s="684"/>
      <c r="DF9" s="684"/>
      <c r="DG9" s="684"/>
      <c r="DH9" s="684"/>
      <c r="DI9" s="684"/>
      <c r="DJ9" s="684"/>
      <c r="DK9" s="684"/>
      <c r="DL9" s="684"/>
      <c r="DM9" s="684"/>
      <c r="DN9" s="684"/>
      <c r="DO9" s="684"/>
      <c r="DP9" s="685"/>
      <c r="DQ9" s="692">
        <v>80977</v>
      </c>
      <c r="DR9" s="684"/>
      <c r="DS9" s="684"/>
      <c r="DT9" s="684"/>
      <c r="DU9" s="684"/>
      <c r="DV9" s="684"/>
      <c r="DW9" s="684"/>
      <c r="DX9" s="684"/>
      <c r="DY9" s="684"/>
      <c r="DZ9" s="684"/>
      <c r="EA9" s="684"/>
      <c r="EB9" s="684"/>
      <c r="EC9" s="693"/>
    </row>
    <row r="10" spans="2:143" ht="11.25" customHeight="1" x14ac:dyDescent="0.2">
      <c r="B10" s="680" t="s">
        <v>251</v>
      </c>
      <c r="C10" s="681"/>
      <c r="D10" s="681"/>
      <c r="E10" s="681"/>
      <c r="F10" s="681"/>
      <c r="G10" s="681"/>
      <c r="H10" s="681"/>
      <c r="I10" s="681"/>
      <c r="J10" s="681"/>
      <c r="K10" s="681"/>
      <c r="L10" s="681"/>
      <c r="M10" s="681"/>
      <c r="N10" s="681"/>
      <c r="O10" s="681"/>
      <c r="P10" s="681"/>
      <c r="Q10" s="682"/>
      <c r="R10" s="683" t="s">
        <v>188</v>
      </c>
      <c r="S10" s="684"/>
      <c r="T10" s="684"/>
      <c r="U10" s="684"/>
      <c r="V10" s="684"/>
      <c r="W10" s="684"/>
      <c r="X10" s="684"/>
      <c r="Y10" s="685"/>
      <c r="Z10" s="686" t="s">
        <v>188</v>
      </c>
      <c r="AA10" s="686"/>
      <c r="AB10" s="686"/>
      <c r="AC10" s="686"/>
      <c r="AD10" s="687" t="s">
        <v>188</v>
      </c>
      <c r="AE10" s="687"/>
      <c r="AF10" s="687"/>
      <c r="AG10" s="687"/>
      <c r="AH10" s="687"/>
      <c r="AI10" s="687"/>
      <c r="AJ10" s="687"/>
      <c r="AK10" s="687"/>
      <c r="AL10" s="688" t="s">
        <v>188</v>
      </c>
      <c r="AM10" s="689"/>
      <c r="AN10" s="689"/>
      <c r="AO10" s="690"/>
      <c r="AP10" s="680" t="s">
        <v>252</v>
      </c>
      <c r="AQ10" s="681"/>
      <c r="AR10" s="681"/>
      <c r="AS10" s="681"/>
      <c r="AT10" s="681"/>
      <c r="AU10" s="681"/>
      <c r="AV10" s="681"/>
      <c r="AW10" s="681"/>
      <c r="AX10" s="681"/>
      <c r="AY10" s="681"/>
      <c r="AZ10" s="681"/>
      <c r="BA10" s="681"/>
      <c r="BB10" s="681"/>
      <c r="BC10" s="681"/>
      <c r="BD10" s="681"/>
      <c r="BE10" s="681"/>
      <c r="BF10" s="682"/>
      <c r="BG10" s="683">
        <v>2491</v>
      </c>
      <c r="BH10" s="684"/>
      <c r="BI10" s="684"/>
      <c r="BJ10" s="684"/>
      <c r="BK10" s="684"/>
      <c r="BL10" s="684"/>
      <c r="BM10" s="684"/>
      <c r="BN10" s="685"/>
      <c r="BO10" s="686">
        <v>3.1</v>
      </c>
      <c r="BP10" s="686"/>
      <c r="BQ10" s="686"/>
      <c r="BR10" s="686"/>
      <c r="BS10" s="692" t="s">
        <v>188</v>
      </c>
      <c r="BT10" s="684"/>
      <c r="BU10" s="684"/>
      <c r="BV10" s="684"/>
      <c r="BW10" s="684"/>
      <c r="BX10" s="684"/>
      <c r="BY10" s="684"/>
      <c r="BZ10" s="684"/>
      <c r="CA10" s="684"/>
      <c r="CB10" s="693"/>
      <c r="CD10" s="698" t="s">
        <v>253</v>
      </c>
      <c r="CE10" s="699"/>
      <c r="CF10" s="699"/>
      <c r="CG10" s="699"/>
      <c r="CH10" s="699"/>
      <c r="CI10" s="699"/>
      <c r="CJ10" s="699"/>
      <c r="CK10" s="699"/>
      <c r="CL10" s="699"/>
      <c r="CM10" s="699"/>
      <c r="CN10" s="699"/>
      <c r="CO10" s="699"/>
      <c r="CP10" s="699"/>
      <c r="CQ10" s="700"/>
      <c r="CR10" s="683" t="s">
        <v>138</v>
      </c>
      <c r="CS10" s="684"/>
      <c r="CT10" s="684"/>
      <c r="CU10" s="684"/>
      <c r="CV10" s="684"/>
      <c r="CW10" s="684"/>
      <c r="CX10" s="684"/>
      <c r="CY10" s="685"/>
      <c r="CZ10" s="686" t="s">
        <v>188</v>
      </c>
      <c r="DA10" s="686"/>
      <c r="DB10" s="686"/>
      <c r="DC10" s="686"/>
      <c r="DD10" s="692" t="s">
        <v>188</v>
      </c>
      <c r="DE10" s="684"/>
      <c r="DF10" s="684"/>
      <c r="DG10" s="684"/>
      <c r="DH10" s="684"/>
      <c r="DI10" s="684"/>
      <c r="DJ10" s="684"/>
      <c r="DK10" s="684"/>
      <c r="DL10" s="684"/>
      <c r="DM10" s="684"/>
      <c r="DN10" s="684"/>
      <c r="DO10" s="684"/>
      <c r="DP10" s="685"/>
      <c r="DQ10" s="692" t="s">
        <v>188</v>
      </c>
      <c r="DR10" s="684"/>
      <c r="DS10" s="684"/>
      <c r="DT10" s="684"/>
      <c r="DU10" s="684"/>
      <c r="DV10" s="684"/>
      <c r="DW10" s="684"/>
      <c r="DX10" s="684"/>
      <c r="DY10" s="684"/>
      <c r="DZ10" s="684"/>
      <c r="EA10" s="684"/>
      <c r="EB10" s="684"/>
      <c r="EC10" s="693"/>
    </row>
    <row r="11" spans="2:143" ht="11.25" customHeight="1" x14ac:dyDescent="0.2">
      <c r="B11" s="680" t="s">
        <v>254</v>
      </c>
      <c r="C11" s="681"/>
      <c r="D11" s="681"/>
      <c r="E11" s="681"/>
      <c r="F11" s="681"/>
      <c r="G11" s="681"/>
      <c r="H11" s="681"/>
      <c r="I11" s="681"/>
      <c r="J11" s="681"/>
      <c r="K11" s="681"/>
      <c r="L11" s="681"/>
      <c r="M11" s="681"/>
      <c r="N11" s="681"/>
      <c r="O11" s="681"/>
      <c r="P11" s="681"/>
      <c r="Q11" s="682"/>
      <c r="R11" s="683">
        <v>13999</v>
      </c>
      <c r="S11" s="684"/>
      <c r="T11" s="684"/>
      <c r="U11" s="684"/>
      <c r="V11" s="684"/>
      <c r="W11" s="684"/>
      <c r="X11" s="684"/>
      <c r="Y11" s="685"/>
      <c r="Z11" s="688">
        <v>1</v>
      </c>
      <c r="AA11" s="689"/>
      <c r="AB11" s="689"/>
      <c r="AC11" s="701"/>
      <c r="AD11" s="692">
        <v>13999</v>
      </c>
      <c r="AE11" s="684"/>
      <c r="AF11" s="684"/>
      <c r="AG11" s="684"/>
      <c r="AH11" s="684"/>
      <c r="AI11" s="684"/>
      <c r="AJ11" s="684"/>
      <c r="AK11" s="685"/>
      <c r="AL11" s="688">
        <v>2</v>
      </c>
      <c r="AM11" s="689"/>
      <c r="AN11" s="689"/>
      <c r="AO11" s="690"/>
      <c r="AP11" s="680" t="s">
        <v>255</v>
      </c>
      <c r="AQ11" s="681"/>
      <c r="AR11" s="681"/>
      <c r="AS11" s="681"/>
      <c r="AT11" s="681"/>
      <c r="AU11" s="681"/>
      <c r="AV11" s="681"/>
      <c r="AW11" s="681"/>
      <c r="AX11" s="681"/>
      <c r="AY11" s="681"/>
      <c r="AZ11" s="681"/>
      <c r="BA11" s="681"/>
      <c r="BB11" s="681"/>
      <c r="BC11" s="681"/>
      <c r="BD11" s="681"/>
      <c r="BE11" s="681"/>
      <c r="BF11" s="682"/>
      <c r="BG11" s="683">
        <v>3631</v>
      </c>
      <c r="BH11" s="684"/>
      <c r="BI11" s="684"/>
      <c r="BJ11" s="684"/>
      <c r="BK11" s="684"/>
      <c r="BL11" s="684"/>
      <c r="BM11" s="684"/>
      <c r="BN11" s="685"/>
      <c r="BO11" s="686">
        <v>4.5999999999999996</v>
      </c>
      <c r="BP11" s="686"/>
      <c r="BQ11" s="686"/>
      <c r="BR11" s="686"/>
      <c r="BS11" s="692" t="s">
        <v>138</v>
      </c>
      <c r="BT11" s="684"/>
      <c r="BU11" s="684"/>
      <c r="BV11" s="684"/>
      <c r="BW11" s="684"/>
      <c r="BX11" s="684"/>
      <c r="BY11" s="684"/>
      <c r="BZ11" s="684"/>
      <c r="CA11" s="684"/>
      <c r="CB11" s="693"/>
      <c r="CD11" s="698" t="s">
        <v>256</v>
      </c>
      <c r="CE11" s="699"/>
      <c r="CF11" s="699"/>
      <c r="CG11" s="699"/>
      <c r="CH11" s="699"/>
      <c r="CI11" s="699"/>
      <c r="CJ11" s="699"/>
      <c r="CK11" s="699"/>
      <c r="CL11" s="699"/>
      <c r="CM11" s="699"/>
      <c r="CN11" s="699"/>
      <c r="CO11" s="699"/>
      <c r="CP11" s="699"/>
      <c r="CQ11" s="700"/>
      <c r="CR11" s="683">
        <v>56345</v>
      </c>
      <c r="CS11" s="684"/>
      <c r="CT11" s="684"/>
      <c r="CU11" s="684"/>
      <c r="CV11" s="684"/>
      <c r="CW11" s="684"/>
      <c r="CX11" s="684"/>
      <c r="CY11" s="685"/>
      <c r="CZ11" s="686">
        <v>4.5</v>
      </c>
      <c r="DA11" s="686"/>
      <c r="DB11" s="686"/>
      <c r="DC11" s="686"/>
      <c r="DD11" s="692">
        <v>11862</v>
      </c>
      <c r="DE11" s="684"/>
      <c r="DF11" s="684"/>
      <c r="DG11" s="684"/>
      <c r="DH11" s="684"/>
      <c r="DI11" s="684"/>
      <c r="DJ11" s="684"/>
      <c r="DK11" s="684"/>
      <c r="DL11" s="684"/>
      <c r="DM11" s="684"/>
      <c r="DN11" s="684"/>
      <c r="DO11" s="684"/>
      <c r="DP11" s="685"/>
      <c r="DQ11" s="692">
        <v>49115</v>
      </c>
      <c r="DR11" s="684"/>
      <c r="DS11" s="684"/>
      <c r="DT11" s="684"/>
      <c r="DU11" s="684"/>
      <c r="DV11" s="684"/>
      <c r="DW11" s="684"/>
      <c r="DX11" s="684"/>
      <c r="DY11" s="684"/>
      <c r="DZ11" s="684"/>
      <c r="EA11" s="684"/>
      <c r="EB11" s="684"/>
      <c r="EC11" s="693"/>
    </row>
    <row r="12" spans="2:143" ht="11.25" customHeight="1" x14ac:dyDescent="0.2">
      <c r="B12" s="680" t="s">
        <v>257</v>
      </c>
      <c r="C12" s="681"/>
      <c r="D12" s="681"/>
      <c r="E12" s="681"/>
      <c r="F12" s="681"/>
      <c r="G12" s="681"/>
      <c r="H12" s="681"/>
      <c r="I12" s="681"/>
      <c r="J12" s="681"/>
      <c r="K12" s="681"/>
      <c r="L12" s="681"/>
      <c r="M12" s="681"/>
      <c r="N12" s="681"/>
      <c r="O12" s="681"/>
      <c r="P12" s="681"/>
      <c r="Q12" s="682"/>
      <c r="R12" s="683" t="s">
        <v>188</v>
      </c>
      <c r="S12" s="684"/>
      <c r="T12" s="684"/>
      <c r="U12" s="684"/>
      <c r="V12" s="684"/>
      <c r="W12" s="684"/>
      <c r="X12" s="684"/>
      <c r="Y12" s="685"/>
      <c r="Z12" s="686" t="s">
        <v>138</v>
      </c>
      <c r="AA12" s="686"/>
      <c r="AB12" s="686"/>
      <c r="AC12" s="686"/>
      <c r="AD12" s="687" t="s">
        <v>188</v>
      </c>
      <c r="AE12" s="687"/>
      <c r="AF12" s="687"/>
      <c r="AG12" s="687"/>
      <c r="AH12" s="687"/>
      <c r="AI12" s="687"/>
      <c r="AJ12" s="687"/>
      <c r="AK12" s="687"/>
      <c r="AL12" s="688" t="s">
        <v>188</v>
      </c>
      <c r="AM12" s="689"/>
      <c r="AN12" s="689"/>
      <c r="AO12" s="690"/>
      <c r="AP12" s="680" t="s">
        <v>258</v>
      </c>
      <c r="AQ12" s="681"/>
      <c r="AR12" s="681"/>
      <c r="AS12" s="681"/>
      <c r="AT12" s="681"/>
      <c r="AU12" s="681"/>
      <c r="AV12" s="681"/>
      <c r="AW12" s="681"/>
      <c r="AX12" s="681"/>
      <c r="AY12" s="681"/>
      <c r="AZ12" s="681"/>
      <c r="BA12" s="681"/>
      <c r="BB12" s="681"/>
      <c r="BC12" s="681"/>
      <c r="BD12" s="681"/>
      <c r="BE12" s="681"/>
      <c r="BF12" s="682"/>
      <c r="BG12" s="683">
        <v>28044</v>
      </c>
      <c r="BH12" s="684"/>
      <c r="BI12" s="684"/>
      <c r="BJ12" s="684"/>
      <c r="BK12" s="684"/>
      <c r="BL12" s="684"/>
      <c r="BM12" s="684"/>
      <c r="BN12" s="685"/>
      <c r="BO12" s="686">
        <v>35.4</v>
      </c>
      <c r="BP12" s="686"/>
      <c r="BQ12" s="686"/>
      <c r="BR12" s="686"/>
      <c r="BS12" s="692" t="s">
        <v>188</v>
      </c>
      <c r="BT12" s="684"/>
      <c r="BU12" s="684"/>
      <c r="BV12" s="684"/>
      <c r="BW12" s="684"/>
      <c r="BX12" s="684"/>
      <c r="BY12" s="684"/>
      <c r="BZ12" s="684"/>
      <c r="CA12" s="684"/>
      <c r="CB12" s="693"/>
      <c r="CD12" s="698" t="s">
        <v>259</v>
      </c>
      <c r="CE12" s="699"/>
      <c r="CF12" s="699"/>
      <c r="CG12" s="699"/>
      <c r="CH12" s="699"/>
      <c r="CI12" s="699"/>
      <c r="CJ12" s="699"/>
      <c r="CK12" s="699"/>
      <c r="CL12" s="699"/>
      <c r="CM12" s="699"/>
      <c r="CN12" s="699"/>
      <c r="CO12" s="699"/>
      <c r="CP12" s="699"/>
      <c r="CQ12" s="700"/>
      <c r="CR12" s="683">
        <v>71884</v>
      </c>
      <c r="CS12" s="684"/>
      <c r="CT12" s="684"/>
      <c r="CU12" s="684"/>
      <c r="CV12" s="684"/>
      <c r="CW12" s="684"/>
      <c r="CX12" s="684"/>
      <c r="CY12" s="685"/>
      <c r="CZ12" s="686">
        <v>5.8</v>
      </c>
      <c r="DA12" s="686"/>
      <c r="DB12" s="686"/>
      <c r="DC12" s="686"/>
      <c r="DD12" s="692">
        <v>12754</v>
      </c>
      <c r="DE12" s="684"/>
      <c r="DF12" s="684"/>
      <c r="DG12" s="684"/>
      <c r="DH12" s="684"/>
      <c r="DI12" s="684"/>
      <c r="DJ12" s="684"/>
      <c r="DK12" s="684"/>
      <c r="DL12" s="684"/>
      <c r="DM12" s="684"/>
      <c r="DN12" s="684"/>
      <c r="DO12" s="684"/>
      <c r="DP12" s="685"/>
      <c r="DQ12" s="692">
        <v>42867</v>
      </c>
      <c r="DR12" s="684"/>
      <c r="DS12" s="684"/>
      <c r="DT12" s="684"/>
      <c r="DU12" s="684"/>
      <c r="DV12" s="684"/>
      <c r="DW12" s="684"/>
      <c r="DX12" s="684"/>
      <c r="DY12" s="684"/>
      <c r="DZ12" s="684"/>
      <c r="EA12" s="684"/>
      <c r="EB12" s="684"/>
      <c r="EC12" s="693"/>
    </row>
    <row r="13" spans="2:143" ht="11.25" customHeight="1" x14ac:dyDescent="0.2">
      <c r="B13" s="680" t="s">
        <v>260</v>
      </c>
      <c r="C13" s="681"/>
      <c r="D13" s="681"/>
      <c r="E13" s="681"/>
      <c r="F13" s="681"/>
      <c r="G13" s="681"/>
      <c r="H13" s="681"/>
      <c r="I13" s="681"/>
      <c r="J13" s="681"/>
      <c r="K13" s="681"/>
      <c r="L13" s="681"/>
      <c r="M13" s="681"/>
      <c r="N13" s="681"/>
      <c r="O13" s="681"/>
      <c r="P13" s="681"/>
      <c r="Q13" s="682"/>
      <c r="R13" s="683" t="s">
        <v>188</v>
      </c>
      <c r="S13" s="684"/>
      <c r="T13" s="684"/>
      <c r="U13" s="684"/>
      <c r="V13" s="684"/>
      <c r="W13" s="684"/>
      <c r="X13" s="684"/>
      <c r="Y13" s="685"/>
      <c r="Z13" s="686" t="s">
        <v>188</v>
      </c>
      <c r="AA13" s="686"/>
      <c r="AB13" s="686"/>
      <c r="AC13" s="686"/>
      <c r="AD13" s="687" t="s">
        <v>188</v>
      </c>
      <c r="AE13" s="687"/>
      <c r="AF13" s="687"/>
      <c r="AG13" s="687"/>
      <c r="AH13" s="687"/>
      <c r="AI13" s="687"/>
      <c r="AJ13" s="687"/>
      <c r="AK13" s="687"/>
      <c r="AL13" s="688" t="s">
        <v>188</v>
      </c>
      <c r="AM13" s="689"/>
      <c r="AN13" s="689"/>
      <c r="AO13" s="690"/>
      <c r="AP13" s="680" t="s">
        <v>261</v>
      </c>
      <c r="AQ13" s="681"/>
      <c r="AR13" s="681"/>
      <c r="AS13" s="681"/>
      <c r="AT13" s="681"/>
      <c r="AU13" s="681"/>
      <c r="AV13" s="681"/>
      <c r="AW13" s="681"/>
      <c r="AX13" s="681"/>
      <c r="AY13" s="681"/>
      <c r="AZ13" s="681"/>
      <c r="BA13" s="681"/>
      <c r="BB13" s="681"/>
      <c r="BC13" s="681"/>
      <c r="BD13" s="681"/>
      <c r="BE13" s="681"/>
      <c r="BF13" s="682"/>
      <c r="BG13" s="683">
        <v>27840</v>
      </c>
      <c r="BH13" s="684"/>
      <c r="BI13" s="684"/>
      <c r="BJ13" s="684"/>
      <c r="BK13" s="684"/>
      <c r="BL13" s="684"/>
      <c r="BM13" s="684"/>
      <c r="BN13" s="685"/>
      <c r="BO13" s="686">
        <v>35.200000000000003</v>
      </c>
      <c r="BP13" s="686"/>
      <c r="BQ13" s="686"/>
      <c r="BR13" s="686"/>
      <c r="BS13" s="692" t="s">
        <v>188</v>
      </c>
      <c r="BT13" s="684"/>
      <c r="BU13" s="684"/>
      <c r="BV13" s="684"/>
      <c r="BW13" s="684"/>
      <c r="BX13" s="684"/>
      <c r="BY13" s="684"/>
      <c r="BZ13" s="684"/>
      <c r="CA13" s="684"/>
      <c r="CB13" s="693"/>
      <c r="CD13" s="698" t="s">
        <v>262</v>
      </c>
      <c r="CE13" s="699"/>
      <c r="CF13" s="699"/>
      <c r="CG13" s="699"/>
      <c r="CH13" s="699"/>
      <c r="CI13" s="699"/>
      <c r="CJ13" s="699"/>
      <c r="CK13" s="699"/>
      <c r="CL13" s="699"/>
      <c r="CM13" s="699"/>
      <c r="CN13" s="699"/>
      <c r="CO13" s="699"/>
      <c r="CP13" s="699"/>
      <c r="CQ13" s="700"/>
      <c r="CR13" s="683">
        <v>227768</v>
      </c>
      <c r="CS13" s="684"/>
      <c r="CT13" s="684"/>
      <c r="CU13" s="684"/>
      <c r="CV13" s="684"/>
      <c r="CW13" s="684"/>
      <c r="CX13" s="684"/>
      <c r="CY13" s="685"/>
      <c r="CZ13" s="686">
        <v>18.3</v>
      </c>
      <c r="DA13" s="686"/>
      <c r="DB13" s="686"/>
      <c r="DC13" s="686"/>
      <c r="DD13" s="692">
        <v>49542</v>
      </c>
      <c r="DE13" s="684"/>
      <c r="DF13" s="684"/>
      <c r="DG13" s="684"/>
      <c r="DH13" s="684"/>
      <c r="DI13" s="684"/>
      <c r="DJ13" s="684"/>
      <c r="DK13" s="684"/>
      <c r="DL13" s="684"/>
      <c r="DM13" s="684"/>
      <c r="DN13" s="684"/>
      <c r="DO13" s="684"/>
      <c r="DP13" s="685"/>
      <c r="DQ13" s="692">
        <v>103994</v>
      </c>
      <c r="DR13" s="684"/>
      <c r="DS13" s="684"/>
      <c r="DT13" s="684"/>
      <c r="DU13" s="684"/>
      <c r="DV13" s="684"/>
      <c r="DW13" s="684"/>
      <c r="DX13" s="684"/>
      <c r="DY13" s="684"/>
      <c r="DZ13" s="684"/>
      <c r="EA13" s="684"/>
      <c r="EB13" s="684"/>
      <c r="EC13" s="693"/>
    </row>
    <row r="14" spans="2:143" ht="11.25" customHeight="1" x14ac:dyDescent="0.2">
      <c r="B14" s="680" t="s">
        <v>263</v>
      </c>
      <c r="C14" s="681"/>
      <c r="D14" s="681"/>
      <c r="E14" s="681"/>
      <c r="F14" s="681"/>
      <c r="G14" s="681"/>
      <c r="H14" s="681"/>
      <c r="I14" s="681"/>
      <c r="J14" s="681"/>
      <c r="K14" s="681"/>
      <c r="L14" s="681"/>
      <c r="M14" s="681"/>
      <c r="N14" s="681"/>
      <c r="O14" s="681"/>
      <c r="P14" s="681"/>
      <c r="Q14" s="682"/>
      <c r="R14" s="683">
        <v>1391</v>
      </c>
      <c r="S14" s="684"/>
      <c r="T14" s="684"/>
      <c r="U14" s="684"/>
      <c r="V14" s="684"/>
      <c r="W14" s="684"/>
      <c r="X14" s="684"/>
      <c r="Y14" s="685"/>
      <c r="Z14" s="686">
        <v>0.1</v>
      </c>
      <c r="AA14" s="686"/>
      <c r="AB14" s="686"/>
      <c r="AC14" s="686"/>
      <c r="AD14" s="687">
        <v>1391</v>
      </c>
      <c r="AE14" s="687"/>
      <c r="AF14" s="687"/>
      <c r="AG14" s="687"/>
      <c r="AH14" s="687"/>
      <c r="AI14" s="687"/>
      <c r="AJ14" s="687"/>
      <c r="AK14" s="687"/>
      <c r="AL14" s="688">
        <v>0.2</v>
      </c>
      <c r="AM14" s="689"/>
      <c r="AN14" s="689"/>
      <c r="AO14" s="690"/>
      <c r="AP14" s="680" t="s">
        <v>264</v>
      </c>
      <c r="AQ14" s="681"/>
      <c r="AR14" s="681"/>
      <c r="AS14" s="681"/>
      <c r="AT14" s="681"/>
      <c r="AU14" s="681"/>
      <c r="AV14" s="681"/>
      <c r="AW14" s="681"/>
      <c r="AX14" s="681"/>
      <c r="AY14" s="681"/>
      <c r="AZ14" s="681"/>
      <c r="BA14" s="681"/>
      <c r="BB14" s="681"/>
      <c r="BC14" s="681"/>
      <c r="BD14" s="681"/>
      <c r="BE14" s="681"/>
      <c r="BF14" s="682"/>
      <c r="BG14" s="683">
        <v>2578</v>
      </c>
      <c r="BH14" s="684"/>
      <c r="BI14" s="684"/>
      <c r="BJ14" s="684"/>
      <c r="BK14" s="684"/>
      <c r="BL14" s="684"/>
      <c r="BM14" s="684"/>
      <c r="BN14" s="685"/>
      <c r="BO14" s="686">
        <v>3.3</v>
      </c>
      <c r="BP14" s="686"/>
      <c r="BQ14" s="686"/>
      <c r="BR14" s="686"/>
      <c r="BS14" s="692" t="s">
        <v>188</v>
      </c>
      <c r="BT14" s="684"/>
      <c r="BU14" s="684"/>
      <c r="BV14" s="684"/>
      <c r="BW14" s="684"/>
      <c r="BX14" s="684"/>
      <c r="BY14" s="684"/>
      <c r="BZ14" s="684"/>
      <c r="CA14" s="684"/>
      <c r="CB14" s="693"/>
      <c r="CD14" s="698" t="s">
        <v>265</v>
      </c>
      <c r="CE14" s="699"/>
      <c r="CF14" s="699"/>
      <c r="CG14" s="699"/>
      <c r="CH14" s="699"/>
      <c r="CI14" s="699"/>
      <c r="CJ14" s="699"/>
      <c r="CK14" s="699"/>
      <c r="CL14" s="699"/>
      <c r="CM14" s="699"/>
      <c r="CN14" s="699"/>
      <c r="CO14" s="699"/>
      <c r="CP14" s="699"/>
      <c r="CQ14" s="700"/>
      <c r="CR14" s="683">
        <v>107094</v>
      </c>
      <c r="CS14" s="684"/>
      <c r="CT14" s="684"/>
      <c r="CU14" s="684"/>
      <c r="CV14" s="684"/>
      <c r="CW14" s="684"/>
      <c r="CX14" s="684"/>
      <c r="CY14" s="685"/>
      <c r="CZ14" s="686">
        <v>8.6</v>
      </c>
      <c r="DA14" s="686"/>
      <c r="DB14" s="686"/>
      <c r="DC14" s="686"/>
      <c r="DD14" s="692">
        <v>10451</v>
      </c>
      <c r="DE14" s="684"/>
      <c r="DF14" s="684"/>
      <c r="DG14" s="684"/>
      <c r="DH14" s="684"/>
      <c r="DI14" s="684"/>
      <c r="DJ14" s="684"/>
      <c r="DK14" s="684"/>
      <c r="DL14" s="684"/>
      <c r="DM14" s="684"/>
      <c r="DN14" s="684"/>
      <c r="DO14" s="684"/>
      <c r="DP14" s="685"/>
      <c r="DQ14" s="692">
        <v>82589</v>
      </c>
      <c r="DR14" s="684"/>
      <c r="DS14" s="684"/>
      <c r="DT14" s="684"/>
      <c r="DU14" s="684"/>
      <c r="DV14" s="684"/>
      <c r="DW14" s="684"/>
      <c r="DX14" s="684"/>
      <c r="DY14" s="684"/>
      <c r="DZ14" s="684"/>
      <c r="EA14" s="684"/>
      <c r="EB14" s="684"/>
      <c r="EC14" s="693"/>
    </row>
    <row r="15" spans="2:143" ht="11.25" customHeight="1" x14ac:dyDescent="0.2">
      <c r="B15" s="680" t="s">
        <v>266</v>
      </c>
      <c r="C15" s="681"/>
      <c r="D15" s="681"/>
      <c r="E15" s="681"/>
      <c r="F15" s="681"/>
      <c r="G15" s="681"/>
      <c r="H15" s="681"/>
      <c r="I15" s="681"/>
      <c r="J15" s="681"/>
      <c r="K15" s="681"/>
      <c r="L15" s="681"/>
      <c r="M15" s="681"/>
      <c r="N15" s="681"/>
      <c r="O15" s="681"/>
      <c r="P15" s="681"/>
      <c r="Q15" s="682"/>
      <c r="R15" s="683" t="s">
        <v>188</v>
      </c>
      <c r="S15" s="684"/>
      <c r="T15" s="684"/>
      <c r="U15" s="684"/>
      <c r="V15" s="684"/>
      <c r="W15" s="684"/>
      <c r="X15" s="684"/>
      <c r="Y15" s="685"/>
      <c r="Z15" s="686" t="s">
        <v>138</v>
      </c>
      <c r="AA15" s="686"/>
      <c r="AB15" s="686"/>
      <c r="AC15" s="686"/>
      <c r="AD15" s="687" t="s">
        <v>188</v>
      </c>
      <c r="AE15" s="687"/>
      <c r="AF15" s="687"/>
      <c r="AG15" s="687"/>
      <c r="AH15" s="687"/>
      <c r="AI15" s="687"/>
      <c r="AJ15" s="687"/>
      <c r="AK15" s="687"/>
      <c r="AL15" s="688" t="s">
        <v>188</v>
      </c>
      <c r="AM15" s="689"/>
      <c r="AN15" s="689"/>
      <c r="AO15" s="690"/>
      <c r="AP15" s="680" t="s">
        <v>267</v>
      </c>
      <c r="AQ15" s="681"/>
      <c r="AR15" s="681"/>
      <c r="AS15" s="681"/>
      <c r="AT15" s="681"/>
      <c r="AU15" s="681"/>
      <c r="AV15" s="681"/>
      <c r="AW15" s="681"/>
      <c r="AX15" s="681"/>
      <c r="AY15" s="681"/>
      <c r="AZ15" s="681"/>
      <c r="BA15" s="681"/>
      <c r="BB15" s="681"/>
      <c r="BC15" s="681"/>
      <c r="BD15" s="681"/>
      <c r="BE15" s="681"/>
      <c r="BF15" s="682"/>
      <c r="BG15" s="683">
        <v>2172</v>
      </c>
      <c r="BH15" s="684"/>
      <c r="BI15" s="684"/>
      <c r="BJ15" s="684"/>
      <c r="BK15" s="684"/>
      <c r="BL15" s="684"/>
      <c r="BM15" s="684"/>
      <c r="BN15" s="685"/>
      <c r="BO15" s="686">
        <v>2.7</v>
      </c>
      <c r="BP15" s="686"/>
      <c r="BQ15" s="686"/>
      <c r="BR15" s="686"/>
      <c r="BS15" s="692" t="s">
        <v>138</v>
      </c>
      <c r="BT15" s="684"/>
      <c r="BU15" s="684"/>
      <c r="BV15" s="684"/>
      <c r="BW15" s="684"/>
      <c r="BX15" s="684"/>
      <c r="BY15" s="684"/>
      <c r="BZ15" s="684"/>
      <c r="CA15" s="684"/>
      <c r="CB15" s="693"/>
      <c r="CD15" s="698" t="s">
        <v>268</v>
      </c>
      <c r="CE15" s="699"/>
      <c r="CF15" s="699"/>
      <c r="CG15" s="699"/>
      <c r="CH15" s="699"/>
      <c r="CI15" s="699"/>
      <c r="CJ15" s="699"/>
      <c r="CK15" s="699"/>
      <c r="CL15" s="699"/>
      <c r="CM15" s="699"/>
      <c r="CN15" s="699"/>
      <c r="CO15" s="699"/>
      <c r="CP15" s="699"/>
      <c r="CQ15" s="700"/>
      <c r="CR15" s="683">
        <v>143340</v>
      </c>
      <c r="CS15" s="684"/>
      <c r="CT15" s="684"/>
      <c r="CU15" s="684"/>
      <c r="CV15" s="684"/>
      <c r="CW15" s="684"/>
      <c r="CX15" s="684"/>
      <c r="CY15" s="685"/>
      <c r="CZ15" s="686">
        <v>11.5</v>
      </c>
      <c r="DA15" s="686"/>
      <c r="DB15" s="686"/>
      <c r="DC15" s="686"/>
      <c r="DD15" s="692">
        <v>32608</v>
      </c>
      <c r="DE15" s="684"/>
      <c r="DF15" s="684"/>
      <c r="DG15" s="684"/>
      <c r="DH15" s="684"/>
      <c r="DI15" s="684"/>
      <c r="DJ15" s="684"/>
      <c r="DK15" s="684"/>
      <c r="DL15" s="684"/>
      <c r="DM15" s="684"/>
      <c r="DN15" s="684"/>
      <c r="DO15" s="684"/>
      <c r="DP15" s="685"/>
      <c r="DQ15" s="692">
        <v>104162</v>
      </c>
      <c r="DR15" s="684"/>
      <c r="DS15" s="684"/>
      <c r="DT15" s="684"/>
      <c r="DU15" s="684"/>
      <c r="DV15" s="684"/>
      <c r="DW15" s="684"/>
      <c r="DX15" s="684"/>
      <c r="DY15" s="684"/>
      <c r="DZ15" s="684"/>
      <c r="EA15" s="684"/>
      <c r="EB15" s="684"/>
      <c r="EC15" s="693"/>
    </row>
    <row r="16" spans="2:143" ht="11.25" customHeight="1" x14ac:dyDescent="0.2">
      <c r="B16" s="680" t="s">
        <v>269</v>
      </c>
      <c r="C16" s="681"/>
      <c r="D16" s="681"/>
      <c r="E16" s="681"/>
      <c r="F16" s="681"/>
      <c r="G16" s="681"/>
      <c r="H16" s="681"/>
      <c r="I16" s="681"/>
      <c r="J16" s="681"/>
      <c r="K16" s="681"/>
      <c r="L16" s="681"/>
      <c r="M16" s="681"/>
      <c r="N16" s="681"/>
      <c r="O16" s="681"/>
      <c r="P16" s="681"/>
      <c r="Q16" s="682"/>
      <c r="R16" s="683">
        <v>291</v>
      </c>
      <c r="S16" s="684"/>
      <c r="T16" s="684"/>
      <c r="U16" s="684"/>
      <c r="V16" s="684"/>
      <c r="W16" s="684"/>
      <c r="X16" s="684"/>
      <c r="Y16" s="685"/>
      <c r="Z16" s="686">
        <v>0</v>
      </c>
      <c r="AA16" s="686"/>
      <c r="AB16" s="686"/>
      <c r="AC16" s="686"/>
      <c r="AD16" s="687">
        <v>291</v>
      </c>
      <c r="AE16" s="687"/>
      <c r="AF16" s="687"/>
      <c r="AG16" s="687"/>
      <c r="AH16" s="687"/>
      <c r="AI16" s="687"/>
      <c r="AJ16" s="687"/>
      <c r="AK16" s="687"/>
      <c r="AL16" s="688">
        <v>0</v>
      </c>
      <c r="AM16" s="689"/>
      <c r="AN16" s="689"/>
      <c r="AO16" s="690"/>
      <c r="AP16" s="680" t="s">
        <v>270</v>
      </c>
      <c r="AQ16" s="681"/>
      <c r="AR16" s="681"/>
      <c r="AS16" s="681"/>
      <c r="AT16" s="681"/>
      <c r="AU16" s="681"/>
      <c r="AV16" s="681"/>
      <c r="AW16" s="681"/>
      <c r="AX16" s="681"/>
      <c r="AY16" s="681"/>
      <c r="AZ16" s="681"/>
      <c r="BA16" s="681"/>
      <c r="BB16" s="681"/>
      <c r="BC16" s="681"/>
      <c r="BD16" s="681"/>
      <c r="BE16" s="681"/>
      <c r="BF16" s="682"/>
      <c r="BG16" s="683" t="s">
        <v>188</v>
      </c>
      <c r="BH16" s="684"/>
      <c r="BI16" s="684"/>
      <c r="BJ16" s="684"/>
      <c r="BK16" s="684"/>
      <c r="BL16" s="684"/>
      <c r="BM16" s="684"/>
      <c r="BN16" s="685"/>
      <c r="BO16" s="686" t="s">
        <v>138</v>
      </c>
      <c r="BP16" s="686"/>
      <c r="BQ16" s="686"/>
      <c r="BR16" s="686"/>
      <c r="BS16" s="692" t="s">
        <v>188</v>
      </c>
      <c r="BT16" s="684"/>
      <c r="BU16" s="684"/>
      <c r="BV16" s="684"/>
      <c r="BW16" s="684"/>
      <c r="BX16" s="684"/>
      <c r="BY16" s="684"/>
      <c r="BZ16" s="684"/>
      <c r="CA16" s="684"/>
      <c r="CB16" s="693"/>
      <c r="CD16" s="698" t="s">
        <v>271</v>
      </c>
      <c r="CE16" s="699"/>
      <c r="CF16" s="699"/>
      <c r="CG16" s="699"/>
      <c r="CH16" s="699"/>
      <c r="CI16" s="699"/>
      <c r="CJ16" s="699"/>
      <c r="CK16" s="699"/>
      <c r="CL16" s="699"/>
      <c r="CM16" s="699"/>
      <c r="CN16" s="699"/>
      <c r="CO16" s="699"/>
      <c r="CP16" s="699"/>
      <c r="CQ16" s="700"/>
      <c r="CR16" s="683">
        <v>8102</v>
      </c>
      <c r="CS16" s="684"/>
      <c r="CT16" s="684"/>
      <c r="CU16" s="684"/>
      <c r="CV16" s="684"/>
      <c r="CW16" s="684"/>
      <c r="CX16" s="684"/>
      <c r="CY16" s="685"/>
      <c r="CZ16" s="686">
        <v>0.7</v>
      </c>
      <c r="DA16" s="686"/>
      <c r="DB16" s="686"/>
      <c r="DC16" s="686"/>
      <c r="DD16" s="692" t="s">
        <v>138</v>
      </c>
      <c r="DE16" s="684"/>
      <c r="DF16" s="684"/>
      <c r="DG16" s="684"/>
      <c r="DH16" s="684"/>
      <c r="DI16" s="684"/>
      <c r="DJ16" s="684"/>
      <c r="DK16" s="684"/>
      <c r="DL16" s="684"/>
      <c r="DM16" s="684"/>
      <c r="DN16" s="684"/>
      <c r="DO16" s="684"/>
      <c r="DP16" s="685"/>
      <c r="DQ16" s="692">
        <v>8102</v>
      </c>
      <c r="DR16" s="684"/>
      <c r="DS16" s="684"/>
      <c r="DT16" s="684"/>
      <c r="DU16" s="684"/>
      <c r="DV16" s="684"/>
      <c r="DW16" s="684"/>
      <c r="DX16" s="684"/>
      <c r="DY16" s="684"/>
      <c r="DZ16" s="684"/>
      <c r="EA16" s="684"/>
      <c r="EB16" s="684"/>
      <c r="EC16" s="693"/>
    </row>
    <row r="17" spans="2:133" ht="11.25" customHeight="1" x14ac:dyDescent="0.2">
      <c r="B17" s="680" t="s">
        <v>272</v>
      </c>
      <c r="C17" s="681"/>
      <c r="D17" s="681"/>
      <c r="E17" s="681"/>
      <c r="F17" s="681"/>
      <c r="G17" s="681"/>
      <c r="H17" s="681"/>
      <c r="I17" s="681"/>
      <c r="J17" s="681"/>
      <c r="K17" s="681"/>
      <c r="L17" s="681"/>
      <c r="M17" s="681"/>
      <c r="N17" s="681"/>
      <c r="O17" s="681"/>
      <c r="P17" s="681"/>
      <c r="Q17" s="682"/>
      <c r="R17" s="683">
        <v>353</v>
      </c>
      <c r="S17" s="684"/>
      <c r="T17" s="684"/>
      <c r="U17" s="684"/>
      <c r="V17" s="684"/>
      <c r="W17" s="684"/>
      <c r="X17" s="684"/>
      <c r="Y17" s="685"/>
      <c r="Z17" s="686">
        <v>0</v>
      </c>
      <c r="AA17" s="686"/>
      <c r="AB17" s="686"/>
      <c r="AC17" s="686"/>
      <c r="AD17" s="687">
        <v>353</v>
      </c>
      <c r="AE17" s="687"/>
      <c r="AF17" s="687"/>
      <c r="AG17" s="687"/>
      <c r="AH17" s="687"/>
      <c r="AI17" s="687"/>
      <c r="AJ17" s="687"/>
      <c r="AK17" s="687"/>
      <c r="AL17" s="688">
        <v>0</v>
      </c>
      <c r="AM17" s="689"/>
      <c r="AN17" s="689"/>
      <c r="AO17" s="690"/>
      <c r="AP17" s="680" t="s">
        <v>273</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274</v>
      </c>
      <c r="CE17" s="699"/>
      <c r="CF17" s="699"/>
      <c r="CG17" s="699"/>
      <c r="CH17" s="699"/>
      <c r="CI17" s="699"/>
      <c r="CJ17" s="699"/>
      <c r="CK17" s="699"/>
      <c r="CL17" s="699"/>
      <c r="CM17" s="699"/>
      <c r="CN17" s="699"/>
      <c r="CO17" s="699"/>
      <c r="CP17" s="699"/>
      <c r="CQ17" s="700"/>
      <c r="CR17" s="683">
        <v>122004</v>
      </c>
      <c r="CS17" s="684"/>
      <c r="CT17" s="684"/>
      <c r="CU17" s="684"/>
      <c r="CV17" s="684"/>
      <c r="CW17" s="684"/>
      <c r="CX17" s="684"/>
      <c r="CY17" s="685"/>
      <c r="CZ17" s="686">
        <v>9.8000000000000007</v>
      </c>
      <c r="DA17" s="686"/>
      <c r="DB17" s="686"/>
      <c r="DC17" s="686"/>
      <c r="DD17" s="692" t="s">
        <v>188</v>
      </c>
      <c r="DE17" s="684"/>
      <c r="DF17" s="684"/>
      <c r="DG17" s="684"/>
      <c r="DH17" s="684"/>
      <c r="DI17" s="684"/>
      <c r="DJ17" s="684"/>
      <c r="DK17" s="684"/>
      <c r="DL17" s="684"/>
      <c r="DM17" s="684"/>
      <c r="DN17" s="684"/>
      <c r="DO17" s="684"/>
      <c r="DP17" s="685"/>
      <c r="DQ17" s="692">
        <v>122004</v>
      </c>
      <c r="DR17" s="684"/>
      <c r="DS17" s="684"/>
      <c r="DT17" s="684"/>
      <c r="DU17" s="684"/>
      <c r="DV17" s="684"/>
      <c r="DW17" s="684"/>
      <c r="DX17" s="684"/>
      <c r="DY17" s="684"/>
      <c r="DZ17" s="684"/>
      <c r="EA17" s="684"/>
      <c r="EB17" s="684"/>
      <c r="EC17" s="693"/>
    </row>
    <row r="18" spans="2:133" ht="11.25" customHeight="1" x14ac:dyDescent="0.2">
      <c r="B18" s="680" t="s">
        <v>275</v>
      </c>
      <c r="C18" s="681"/>
      <c r="D18" s="681"/>
      <c r="E18" s="681"/>
      <c r="F18" s="681"/>
      <c r="G18" s="681"/>
      <c r="H18" s="681"/>
      <c r="I18" s="681"/>
      <c r="J18" s="681"/>
      <c r="K18" s="681"/>
      <c r="L18" s="681"/>
      <c r="M18" s="681"/>
      <c r="N18" s="681"/>
      <c r="O18" s="681"/>
      <c r="P18" s="681"/>
      <c r="Q18" s="682"/>
      <c r="R18" s="683" t="s">
        <v>188</v>
      </c>
      <c r="S18" s="684"/>
      <c r="T18" s="684"/>
      <c r="U18" s="684"/>
      <c r="V18" s="684"/>
      <c r="W18" s="684"/>
      <c r="X18" s="684"/>
      <c r="Y18" s="685"/>
      <c r="Z18" s="686" t="s">
        <v>188</v>
      </c>
      <c r="AA18" s="686"/>
      <c r="AB18" s="686"/>
      <c r="AC18" s="686"/>
      <c r="AD18" s="687" t="s">
        <v>188</v>
      </c>
      <c r="AE18" s="687"/>
      <c r="AF18" s="687"/>
      <c r="AG18" s="687"/>
      <c r="AH18" s="687"/>
      <c r="AI18" s="687"/>
      <c r="AJ18" s="687"/>
      <c r="AK18" s="687"/>
      <c r="AL18" s="688" t="s">
        <v>138</v>
      </c>
      <c r="AM18" s="689"/>
      <c r="AN18" s="689"/>
      <c r="AO18" s="690"/>
      <c r="AP18" s="680" t="s">
        <v>276</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188</v>
      </c>
      <c r="BP18" s="686"/>
      <c r="BQ18" s="686"/>
      <c r="BR18" s="686"/>
      <c r="BS18" s="692" t="s">
        <v>188</v>
      </c>
      <c r="BT18" s="684"/>
      <c r="BU18" s="684"/>
      <c r="BV18" s="684"/>
      <c r="BW18" s="684"/>
      <c r="BX18" s="684"/>
      <c r="BY18" s="684"/>
      <c r="BZ18" s="684"/>
      <c r="CA18" s="684"/>
      <c r="CB18" s="693"/>
      <c r="CD18" s="698" t="s">
        <v>277</v>
      </c>
      <c r="CE18" s="699"/>
      <c r="CF18" s="699"/>
      <c r="CG18" s="699"/>
      <c r="CH18" s="699"/>
      <c r="CI18" s="699"/>
      <c r="CJ18" s="699"/>
      <c r="CK18" s="699"/>
      <c r="CL18" s="699"/>
      <c r="CM18" s="699"/>
      <c r="CN18" s="699"/>
      <c r="CO18" s="699"/>
      <c r="CP18" s="699"/>
      <c r="CQ18" s="700"/>
      <c r="CR18" s="683" t="s">
        <v>188</v>
      </c>
      <c r="CS18" s="684"/>
      <c r="CT18" s="684"/>
      <c r="CU18" s="684"/>
      <c r="CV18" s="684"/>
      <c r="CW18" s="684"/>
      <c r="CX18" s="684"/>
      <c r="CY18" s="685"/>
      <c r="CZ18" s="686" t="s">
        <v>138</v>
      </c>
      <c r="DA18" s="686"/>
      <c r="DB18" s="686"/>
      <c r="DC18" s="686"/>
      <c r="DD18" s="692" t="s">
        <v>188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278</v>
      </c>
      <c r="C19" s="681"/>
      <c r="D19" s="681"/>
      <c r="E19" s="681"/>
      <c r="F19" s="681"/>
      <c r="G19" s="681"/>
      <c r="H19" s="681"/>
      <c r="I19" s="681"/>
      <c r="J19" s="681"/>
      <c r="K19" s="681"/>
      <c r="L19" s="681"/>
      <c r="M19" s="681"/>
      <c r="N19" s="681"/>
      <c r="O19" s="681"/>
      <c r="P19" s="681"/>
      <c r="Q19" s="682"/>
      <c r="R19" s="683">
        <v>173</v>
      </c>
      <c r="S19" s="684"/>
      <c r="T19" s="684"/>
      <c r="U19" s="684"/>
      <c r="V19" s="684"/>
      <c r="W19" s="684"/>
      <c r="X19" s="684"/>
      <c r="Y19" s="685"/>
      <c r="Z19" s="686">
        <v>0</v>
      </c>
      <c r="AA19" s="686"/>
      <c r="AB19" s="686"/>
      <c r="AC19" s="686"/>
      <c r="AD19" s="687">
        <v>173</v>
      </c>
      <c r="AE19" s="687"/>
      <c r="AF19" s="687"/>
      <c r="AG19" s="687"/>
      <c r="AH19" s="687"/>
      <c r="AI19" s="687"/>
      <c r="AJ19" s="687"/>
      <c r="AK19" s="687"/>
      <c r="AL19" s="688">
        <v>0</v>
      </c>
      <c r="AM19" s="689"/>
      <c r="AN19" s="689"/>
      <c r="AO19" s="690"/>
      <c r="AP19" s="680" t="s">
        <v>279</v>
      </c>
      <c r="AQ19" s="681"/>
      <c r="AR19" s="681"/>
      <c r="AS19" s="681"/>
      <c r="AT19" s="681"/>
      <c r="AU19" s="681"/>
      <c r="AV19" s="681"/>
      <c r="AW19" s="681"/>
      <c r="AX19" s="681"/>
      <c r="AY19" s="681"/>
      <c r="AZ19" s="681"/>
      <c r="BA19" s="681"/>
      <c r="BB19" s="681"/>
      <c r="BC19" s="681"/>
      <c r="BD19" s="681"/>
      <c r="BE19" s="681"/>
      <c r="BF19" s="682"/>
      <c r="BG19" s="683">
        <v>6697</v>
      </c>
      <c r="BH19" s="684"/>
      <c r="BI19" s="684"/>
      <c r="BJ19" s="684"/>
      <c r="BK19" s="684"/>
      <c r="BL19" s="684"/>
      <c r="BM19" s="684"/>
      <c r="BN19" s="685"/>
      <c r="BO19" s="686">
        <v>8.5</v>
      </c>
      <c r="BP19" s="686"/>
      <c r="BQ19" s="686"/>
      <c r="BR19" s="686"/>
      <c r="BS19" s="692" t="s">
        <v>188</v>
      </c>
      <c r="BT19" s="684"/>
      <c r="BU19" s="684"/>
      <c r="BV19" s="684"/>
      <c r="BW19" s="684"/>
      <c r="BX19" s="684"/>
      <c r="BY19" s="684"/>
      <c r="BZ19" s="684"/>
      <c r="CA19" s="684"/>
      <c r="CB19" s="693"/>
      <c r="CD19" s="698" t="s">
        <v>280</v>
      </c>
      <c r="CE19" s="699"/>
      <c r="CF19" s="699"/>
      <c r="CG19" s="699"/>
      <c r="CH19" s="699"/>
      <c r="CI19" s="699"/>
      <c r="CJ19" s="699"/>
      <c r="CK19" s="699"/>
      <c r="CL19" s="699"/>
      <c r="CM19" s="699"/>
      <c r="CN19" s="699"/>
      <c r="CO19" s="699"/>
      <c r="CP19" s="699"/>
      <c r="CQ19" s="700"/>
      <c r="CR19" s="683" t="s">
        <v>188</v>
      </c>
      <c r="CS19" s="684"/>
      <c r="CT19" s="684"/>
      <c r="CU19" s="684"/>
      <c r="CV19" s="684"/>
      <c r="CW19" s="684"/>
      <c r="CX19" s="684"/>
      <c r="CY19" s="685"/>
      <c r="CZ19" s="686" t="s">
        <v>188</v>
      </c>
      <c r="DA19" s="686"/>
      <c r="DB19" s="686"/>
      <c r="DC19" s="686"/>
      <c r="DD19" s="692" t="s">
        <v>188</v>
      </c>
      <c r="DE19" s="684"/>
      <c r="DF19" s="684"/>
      <c r="DG19" s="684"/>
      <c r="DH19" s="684"/>
      <c r="DI19" s="684"/>
      <c r="DJ19" s="684"/>
      <c r="DK19" s="684"/>
      <c r="DL19" s="684"/>
      <c r="DM19" s="684"/>
      <c r="DN19" s="684"/>
      <c r="DO19" s="684"/>
      <c r="DP19" s="685"/>
      <c r="DQ19" s="692" t="s">
        <v>188</v>
      </c>
      <c r="DR19" s="684"/>
      <c r="DS19" s="684"/>
      <c r="DT19" s="684"/>
      <c r="DU19" s="684"/>
      <c r="DV19" s="684"/>
      <c r="DW19" s="684"/>
      <c r="DX19" s="684"/>
      <c r="DY19" s="684"/>
      <c r="DZ19" s="684"/>
      <c r="EA19" s="684"/>
      <c r="EB19" s="684"/>
      <c r="EC19" s="693"/>
    </row>
    <row r="20" spans="2:133" ht="11.25" customHeight="1" x14ac:dyDescent="0.2">
      <c r="B20" s="680" t="s">
        <v>281</v>
      </c>
      <c r="C20" s="681"/>
      <c r="D20" s="681"/>
      <c r="E20" s="681"/>
      <c r="F20" s="681"/>
      <c r="G20" s="681"/>
      <c r="H20" s="681"/>
      <c r="I20" s="681"/>
      <c r="J20" s="681"/>
      <c r="K20" s="681"/>
      <c r="L20" s="681"/>
      <c r="M20" s="681"/>
      <c r="N20" s="681"/>
      <c r="O20" s="681"/>
      <c r="P20" s="681"/>
      <c r="Q20" s="682"/>
      <c r="R20" s="683">
        <v>13</v>
      </c>
      <c r="S20" s="684"/>
      <c r="T20" s="684"/>
      <c r="U20" s="684"/>
      <c r="V20" s="684"/>
      <c r="W20" s="684"/>
      <c r="X20" s="684"/>
      <c r="Y20" s="685"/>
      <c r="Z20" s="686">
        <v>0</v>
      </c>
      <c r="AA20" s="686"/>
      <c r="AB20" s="686"/>
      <c r="AC20" s="686"/>
      <c r="AD20" s="687">
        <v>13</v>
      </c>
      <c r="AE20" s="687"/>
      <c r="AF20" s="687"/>
      <c r="AG20" s="687"/>
      <c r="AH20" s="687"/>
      <c r="AI20" s="687"/>
      <c r="AJ20" s="687"/>
      <c r="AK20" s="687"/>
      <c r="AL20" s="688">
        <v>0</v>
      </c>
      <c r="AM20" s="689"/>
      <c r="AN20" s="689"/>
      <c r="AO20" s="690"/>
      <c r="AP20" s="680" t="s">
        <v>282</v>
      </c>
      <c r="AQ20" s="681"/>
      <c r="AR20" s="681"/>
      <c r="AS20" s="681"/>
      <c r="AT20" s="681"/>
      <c r="AU20" s="681"/>
      <c r="AV20" s="681"/>
      <c r="AW20" s="681"/>
      <c r="AX20" s="681"/>
      <c r="AY20" s="681"/>
      <c r="AZ20" s="681"/>
      <c r="BA20" s="681"/>
      <c r="BB20" s="681"/>
      <c r="BC20" s="681"/>
      <c r="BD20" s="681"/>
      <c r="BE20" s="681"/>
      <c r="BF20" s="682"/>
      <c r="BG20" s="683">
        <v>6697</v>
      </c>
      <c r="BH20" s="684"/>
      <c r="BI20" s="684"/>
      <c r="BJ20" s="684"/>
      <c r="BK20" s="684"/>
      <c r="BL20" s="684"/>
      <c r="BM20" s="684"/>
      <c r="BN20" s="685"/>
      <c r="BO20" s="686">
        <v>8.5</v>
      </c>
      <c r="BP20" s="686"/>
      <c r="BQ20" s="686"/>
      <c r="BR20" s="686"/>
      <c r="BS20" s="692" t="s">
        <v>188</v>
      </c>
      <c r="BT20" s="684"/>
      <c r="BU20" s="684"/>
      <c r="BV20" s="684"/>
      <c r="BW20" s="684"/>
      <c r="BX20" s="684"/>
      <c r="BY20" s="684"/>
      <c r="BZ20" s="684"/>
      <c r="CA20" s="684"/>
      <c r="CB20" s="693"/>
      <c r="CD20" s="698" t="s">
        <v>283</v>
      </c>
      <c r="CE20" s="699"/>
      <c r="CF20" s="699"/>
      <c r="CG20" s="699"/>
      <c r="CH20" s="699"/>
      <c r="CI20" s="699"/>
      <c r="CJ20" s="699"/>
      <c r="CK20" s="699"/>
      <c r="CL20" s="699"/>
      <c r="CM20" s="699"/>
      <c r="CN20" s="699"/>
      <c r="CO20" s="699"/>
      <c r="CP20" s="699"/>
      <c r="CQ20" s="700"/>
      <c r="CR20" s="683">
        <v>1245121</v>
      </c>
      <c r="CS20" s="684"/>
      <c r="CT20" s="684"/>
      <c r="CU20" s="684"/>
      <c r="CV20" s="684"/>
      <c r="CW20" s="684"/>
      <c r="CX20" s="684"/>
      <c r="CY20" s="685"/>
      <c r="CZ20" s="686">
        <v>100</v>
      </c>
      <c r="DA20" s="686"/>
      <c r="DB20" s="686"/>
      <c r="DC20" s="686"/>
      <c r="DD20" s="692">
        <v>132550</v>
      </c>
      <c r="DE20" s="684"/>
      <c r="DF20" s="684"/>
      <c r="DG20" s="684"/>
      <c r="DH20" s="684"/>
      <c r="DI20" s="684"/>
      <c r="DJ20" s="684"/>
      <c r="DK20" s="684"/>
      <c r="DL20" s="684"/>
      <c r="DM20" s="684"/>
      <c r="DN20" s="684"/>
      <c r="DO20" s="684"/>
      <c r="DP20" s="685"/>
      <c r="DQ20" s="692">
        <v>943093</v>
      </c>
      <c r="DR20" s="684"/>
      <c r="DS20" s="684"/>
      <c r="DT20" s="684"/>
      <c r="DU20" s="684"/>
      <c r="DV20" s="684"/>
      <c r="DW20" s="684"/>
      <c r="DX20" s="684"/>
      <c r="DY20" s="684"/>
      <c r="DZ20" s="684"/>
      <c r="EA20" s="684"/>
      <c r="EB20" s="684"/>
      <c r="EC20" s="693"/>
    </row>
    <row r="21" spans="2:133" ht="11.25" customHeight="1" x14ac:dyDescent="0.2">
      <c r="B21" s="680" t="s">
        <v>284</v>
      </c>
      <c r="C21" s="681"/>
      <c r="D21" s="681"/>
      <c r="E21" s="681"/>
      <c r="F21" s="681"/>
      <c r="G21" s="681"/>
      <c r="H21" s="681"/>
      <c r="I21" s="681"/>
      <c r="J21" s="681"/>
      <c r="K21" s="681"/>
      <c r="L21" s="681"/>
      <c r="M21" s="681"/>
      <c r="N21" s="681"/>
      <c r="O21" s="681"/>
      <c r="P21" s="681"/>
      <c r="Q21" s="682"/>
      <c r="R21" s="683">
        <v>167</v>
      </c>
      <c r="S21" s="684"/>
      <c r="T21" s="684"/>
      <c r="U21" s="684"/>
      <c r="V21" s="684"/>
      <c r="W21" s="684"/>
      <c r="X21" s="684"/>
      <c r="Y21" s="685"/>
      <c r="Z21" s="686">
        <v>0</v>
      </c>
      <c r="AA21" s="686"/>
      <c r="AB21" s="686"/>
      <c r="AC21" s="686"/>
      <c r="AD21" s="687">
        <v>167</v>
      </c>
      <c r="AE21" s="687"/>
      <c r="AF21" s="687"/>
      <c r="AG21" s="687"/>
      <c r="AH21" s="687"/>
      <c r="AI21" s="687"/>
      <c r="AJ21" s="687"/>
      <c r="AK21" s="687"/>
      <c r="AL21" s="688">
        <v>0</v>
      </c>
      <c r="AM21" s="689"/>
      <c r="AN21" s="689"/>
      <c r="AO21" s="690"/>
      <c r="AP21" s="702" t="s">
        <v>285</v>
      </c>
      <c r="AQ21" s="703"/>
      <c r="AR21" s="703"/>
      <c r="AS21" s="703"/>
      <c r="AT21" s="703"/>
      <c r="AU21" s="703"/>
      <c r="AV21" s="703"/>
      <c r="AW21" s="703"/>
      <c r="AX21" s="703"/>
      <c r="AY21" s="703"/>
      <c r="AZ21" s="703"/>
      <c r="BA21" s="703"/>
      <c r="BB21" s="703"/>
      <c r="BC21" s="703"/>
      <c r="BD21" s="703"/>
      <c r="BE21" s="703"/>
      <c r="BF21" s="704"/>
      <c r="BG21" s="683">
        <v>6697</v>
      </c>
      <c r="BH21" s="684"/>
      <c r="BI21" s="684"/>
      <c r="BJ21" s="684"/>
      <c r="BK21" s="684"/>
      <c r="BL21" s="684"/>
      <c r="BM21" s="684"/>
      <c r="BN21" s="685"/>
      <c r="BO21" s="686">
        <v>8.5</v>
      </c>
      <c r="BP21" s="686"/>
      <c r="BQ21" s="686"/>
      <c r="BR21" s="686"/>
      <c r="BS21" s="692" t="s">
        <v>138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2">
      <c r="B22" s="680" t="s">
        <v>286</v>
      </c>
      <c r="C22" s="681"/>
      <c r="D22" s="681"/>
      <c r="E22" s="681"/>
      <c r="F22" s="681"/>
      <c r="G22" s="681"/>
      <c r="H22" s="681"/>
      <c r="I22" s="681"/>
      <c r="J22" s="681"/>
      <c r="K22" s="681"/>
      <c r="L22" s="681"/>
      <c r="M22" s="681"/>
      <c r="N22" s="681"/>
      <c r="O22" s="681"/>
      <c r="P22" s="681"/>
      <c r="Q22" s="682"/>
      <c r="R22" s="683">
        <v>695675</v>
      </c>
      <c r="S22" s="684"/>
      <c r="T22" s="684"/>
      <c r="U22" s="684"/>
      <c r="V22" s="684"/>
      <c r="W22" s="684"/>
      <c r="X22" s="684"/>
      <c r="Y22" s="685"/>
      <c r="Z22" s="686">
        <v>50.9</v>
      </c>
      <c r="AA22" s="686"/>
      <c r="AB22" s="686"/>
      <c r="AC22" s="686"/>
      <c r="AD22" s="687">
        <v>595208</v>
      </c>
      <c r="AE22" s="687"/>
      <c r="AF22" s="687"/>
      <c r="AG22" s="687"/>
      <c r="AH22" s="687"/>
      <c r="AI22" s="687"/>
      <c r="AJ22" s="687"/>
      <c r="AK22" s="687"/>
      <c r="AL22" s="688">
        <v>84.1</v>
      </c>
      <c r="AM22" s="689"/>
      <c r="AN22" s="689"/>
      <c r="AO22" s="690"/>
      <c r="AP22" s="702" t="s">
        <v>287</v>
      </c>
      <c r="AQ22" s="703"/>
      <c r="AR22" s="703"/>
      <c r="AS22" s="703"/>
      <c r="AT22" s="703"/>
      <c r="AU22" s="703"/>
      <c r="AV22" s="703"/>
      <c r="AW22" s="703"/>
      <c r="AX22" s="703"/>
      <c r="AY22" s="703"/>
      <c r="AZ22" s="703"/>
      <c r="BA22" s="703"/>
      <c r="BB22" s="703"/>
      <c r="BC22" s="703"/>
      <c r="BD22" s="703"/>
      <c r="BE22" s="703"/>
      <c r="BF22" s="704"/>
      <c r="BG22" s="683" t="s">
        <v>188</v>
      </c>
      <c r="BH22" s="684"/>
      <c r="BI22" s="684"/>
      <c r="BJ22" s="684"/>
      <c r="BK22" s="684"/>
      <c r="BL22" s="684"/>
      <c r="BM22" s="684"/>
      <c r="BN22" s="685"/>
      <c r="BO22" s="686" t="s">
        <v>138</v>
      </c>
      <c r="BP22" s="686"/>
      <c r="BQ22" s="686"/>
      <c r="BR22" s="686"/>
      <c r="BS22" s="692" t="s">
        <v>188</v>
      </c>
      <c r="BT22" s="684"/>
      <c r="BU22" s="684"/>
      <c r="BV22" s="684"/>
      <c r="BW22" s="684"/>
      <c r="BX22" s="684"/>
      <c r="BY22" s="684"/>
      <c r="BZ22" s="684"/>
      <c r="CA22" s="684"/>
      <c r="CB22" s="693"/>
      <c r="CD22" s="665" t="s">
        <v>288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289</v>
      </c>
      <c r="C23" s="681"/>
      <c r="D23" s="681"/>
      <c r="E23" s="681"/>
      <c r="F23" s="681"/>
      <c r="G23" s="681"/>
      <c r="H23" s="681"/>
      <c r="I23" s="681"/>
      <c r="J23" s="681"/>
      <c r="K23" s="681"/>
      <c r="L23" s="681"/>
      <c r="M23" s="681"/>
      <c r="N23" s="681"/>
      <c r="O23" s="681"/>
      <c r="P23" s="681"/>
      <c r="Q23" s="682"/>
      <c r="R23" s="683">
        <v>595208</v>
      </c>
      <c r="S23" s="684"/>
      <c r="T23" s="684"/>
      <c r="U23" s="684"/>
      <c r="V23" s="684"/>
      <c r="W23" s="684"/>
      <c r="X23" s="684"/>
      <c r="Y23" s="685"/>
      <c r="Z23" s="686">
        <v>43.6</v>
      </c>
      <c r="AA23" s="686"/>
      <c r="AB23" s="686"/>
      <c r="AC23" s="686"/>
      <c r="AD23" s="687">
        <v>595208</v>
      </c>
      <c r="AE23" s="687"/>
      <c r="AF23" s="687"/>
      <c r="AG23" s="687"/>
      <c r="AH23" s="687"/>
      <c r="AI23" s="687"/>
      <c r="AJ23" s="687"/>
      <c r="AK23" s="687"/>
      <c r="AL23" s="688">
        <v>84.1</v>
      </c>
      <c r="AM23" s="689"/>
      <c r="AN23" s="689"/>
      <c r="AO23" s="690"/>
      <c r="AP23" s="702" t="s">
        <v>290</v>
      </c>
      <c r="AQ23" s="703"/>
      <c r="AR23" s="703"/>
      <c r="AS23" s="703"/>
      <c r="AT23" s="703"/>
      <c r="AU23" s="703"/>
      <c r="AV23" s="703"/>
      <c r="AW23" s="703"/>
      <c r="AX23" s="703"/>
      <c r="AY23" s="703"/>
      <c r="AZ23" s="703"/>
      <c r="BA23" s="703"/>
      <c r="BB23" s="703"/>
      <c r="BC23" s="703"/>
      <c r="BD23" s="703"/>
      <c r="BE23" s="703"/>
      <c r="BF23" s="704"/>
      <c r="BG23" s="683" t="s">
        <v>188</v>
      </c>
      <c r="BH23" s="684"/>
      <c r="BI23" s="684"/>
      <c r="BJ23" s="684"/>
      <c r="BK23" s="684"/>
      <c r="BL23" s="684"/>
      <c r="BM23" s="684"/>
      <c r="BN23" s="685"/>
      <c r="BO23" s="686" t="s">
        <v>138</v>
      </c>
      <c r="BP23" s="686"/>
      <c r="BQ23" s="686"/>
      <c r="BR23" s="686"/>
      <c r="BS23" s="692" t="s">
        <v>188</v>
      </c>
      <c r="BT23" s="684"/>
      <c r="BU23" s="684"/>
      <c r="BV23" s="684"/>
      <c r="BW23" s="684"/>
      <c r="BX23" s="684"/>
      <c r="BY23" s="684"/>
      <c r="BZ23" s="684"/>
      <c r="CA23" s="684"/>
      <c r="CB23" s="693"/>
      <c r="CD23" s="665" t="s">
        <v>230</v>
      </c>
      <c r="CE23" s="666"/>
      <c r="CF23" s="666"/>
      <c r="CG23" s="666"/>
      <c r="CH23" s="666"/>
      <c r="CI23" s="666"/>
      <c r="CJ23" s="666"/>
      <c r="CK23" s="666"/>
      <c r="CL23" s="666"/>
      <c r="CM23" s="666"/>
      <c r="CN23" s="666"/>
      <c r="CO23" s="666"/>
      <c r="CP23" s="666"/>
      <c r="CQ23" s="667"/>
      <c r="CR23" s="665" t="s">
        <v>291</v>
      </c>
      <c r="CS23" s="666"/>
      <c r="CT23" s="666"/>
      <c r="CU23" s="666"/>
      <c r="CV23" s="666"/>
      <c r="CW23" s="666"/>
      <c r="CX23" s="666"/>
      <c r="CY23" s="667"/>
      <c r="CZ23" s="665" t="s">
        <v>292</v>
      </c>
      <c r="DA23" s="666"/>
      <c r="DB23" s="666"/>
      <c r="DC23" s="667"/>
      <c r="DD23" s="665" t="s">
        <v>293</v>
      </c>
      <c r="DE23" s="666"/>
      <c r="DF23" s="666"/>
      <c r="DG23" s="666"/>
      <c r="DH23" s="666"/>
      <c r="DI23" s="666"/>
      <c r="DJ23" s="666"/>
      <c r="DK23" s="667"/>
      <c r="DL23" s="716" t="s">
        <v>294</v>
      </c>
      <c r="DM23" s="717"/>
      <c r="DN23" s="717"/>
      <c r="DO23" s="717"/>
      <c r="DP23" s="717"/>
      <c r="DQ23" s="717"/>
      <c r="DR23" s="717"/>
      <c r="DS23" s="717"/>
      <c r="DT23" s="717"/>
      <c r="DU23" s="717"/>
      <c r="DV23" s="718"/>
      <c r="DW23" s="665" t="s">
        <v>295</v>
      </c>
      <c r="DX23" s="666"/>
      <c r="DY23" s="666"/>
      <c r="DZ23" s="666"/>
      <c r="EA23" s="666"/>
      <c r="EB23" s="666"/>
      <c r="EC23" s="667"/>
    </row>
    <row r="24" spans="2:133" ht="11.25" customHeight="1" x14ac:dyDescent="0.2">
      <c r="B24" s="680" t="s">
        <v>296</v>
      </c>
      <c r="C24" s="681"/>
      <c r="D24" s="681"/>
      <c r="E24" s="681"/>
      <c r="F24" s="681"/>
      <c r="G24" s="681"/>
      <c r="H24" s="681"/>
      <c r="I24" s="681"/>
      <c r="J24" s="681"/>
      <c r="K24" s="681"/>
      <c r="L24" s="681"/>
      <c r="M24" s="681"/>
      <c r="N24" s="681"/>
      <c r="O24" s="681"/>
      <c r="P24" s="681"/>
      <c r="Q24" s="682"/>
      <c r="R24" s="683">
        <v>100467</v>
      </c>
      <c r="S24" s="684"/>
      <c r="T24" s="684"/>
      <c r="U24" s="684"/>
      <c r="V24" s="684"/>
      <c r="W24" s="684"/>
      <c r="X24" s="684"/>
      <c r="Y24" s="685"/>
      <c r="Z24" s="686">
        <v>7.4</v>
      </c>
      <c r="AA24" s="686"/>
      <c r="AB24" s="686"/>
      <c r="AC24" s="686"/>
      <c r="AD24" s="687" t="s">
        <v>188</v>
      </c>
      <c r="AE24" s="687"/>
      <c r="AF24" s="687"/>
      <c r="AG24" s="687"/>
      <c r="AH24" s="687"/>
      <c r="AI24" s="687"/>
      <c r="AJ24" s="687"/>
      <c r="AK24" s="687"/>
      <c r="AL24" s="688" t="s">
        <v>138</v>
      </c>
      <c r="AM24" s="689"/>
      <c r="AN24" s="689"/>
      <c r="AO24" s="690"/>
      <c r="AP24" s="702" t="s">
        <v>297</v>
      </c>
      <c r="AQ24" s="703"/>
      <c r="AR24" s="703"/>
      <c r="AS24" s="703"/>
      <c r="AT24" s="703"/>
      <c r="AU24" s="703"/>
      <c r="AV24" s="703"/>
      <c r="AW24" s="703"/>
      <c r="AX24" s="703"/>
      <c r="AY24" s="703"/>
      <c r="AZ24" s="703"/>
      <c r="BA24" s="703"/>
      <c r="BB24" s="703"/>
      <c r="BC24" s="703"/>
      <c r="BD24" s="703"/>
      <c r="BE24" s="703"/>
      <c r="BF24" s="704"/>
      <c r="BG24" s="683" t="s">
        <v>188</v>
      </c>
      <c r="BH24" s="684"/>
      <c r="BI24" s="684"/>
      <c r="BJ24" s="684"/>
      <c r="BK24" s="684"/>
      <c r="BL24" s="684"/>
      <c r="BM24" s="684"/>
      <c r="BN24" s="685"/>
      <c r="BO24" s="686" t="s">
        <v>138</v>
      </c>
      <c r="BP24" s="686"/>
      <c r="BQ24" s="686"/>
      <c r="BR24" s="686"/>
      <c r="BS24" s="692" t="s">
        <v>188</v>
      </c>
      <c r="BT24" s="684"/>
      <c r="BU24" s="684"/>
      <c r="BV24" s="684"/>
      <c r="BW24" s="684"/>
      <c r="BX24" s="684"/>
      <c r="BY24" s="684"/>
      <c r="BZ24" s="684"/>
      <c r="CA24" s="684"/>
      <c r="CB24" s="693"/>
      <c r="CD24" s="694" t="s">
        <v>298</v>
      </c>
      <c r="CE24" s="695"/>
      <c r="CF24" s="695"/>
      <c r="CG24" s="695"/>
      <c r="CH24" s="695"/>
      <c r="CI24" s="695"/>
      <c r="CJ24" s="695"/>
      <c r="CK24" s="695"/>
      <c r="CL24" s="695"/>
      <c r="CM24" s="695"/>
      <c r="CN24" s="695"/>
      <c r="CO24" s="695"/>
      <c r="CP24" s="695"/>
      <c r="CQ24" s="696"/>
      <c r="CR24" s="672">
        <v>320053</v>
      </c>
      <c r="CS24" s="673"/>
      <c r="CT24" s="673"/>
      <c r="CU24" s="673"/>
      <c r="CV24" s="673"/>
      <c r="CW24" s="673"/>
      <c r="CX24" s="673"/>
      <c r="CY24" s="674"/>
      <c r="CZ24" s="677">
        <v>25.7</v>
      </c>
      <c r="DA24" s="678"/>
      <c r="DB24" s="678"/>
      <c r="DC24" s="697"/>
      <c r="DD24" s="719">
        <v>296952</v>
      </c>
      <c r="DE24" s="673"/>
      <c r="DF24" s="673"/>
      <c r="DG24" s="673"/>
      <c r="DH24" s="673"/>
      <c r="DI24" s="673"/>
      <c r="DJ24" s="673"/>
      <c r="DK24" s="674"/>
      <c r="DL24" s="719">
        <v>291315</v>
      </c>
      <c r="DM24" s="673"/>
      <c r="DN24" s="673"/>
      <c r="DO24" s="673"/>
      <c r="DP24" s="673"/>
      <c r="DQ24" s="673"/>
      <c r="DR24" s="673"/>
      <c r="DS24" s="673"/>
      <c r="DT24" s="673"/>
      <c r="DU24" s="673"/>
      <c r="DV24" s="674"/>
      <c r="DW24" s="677">
        <v>40.200000000000003</v>
      </c>
      <c r="DX24" s="678"/>
      <c r="DY24" s="678"/>
      <c r="DZ24" s="678"/>
      <c r="EA24" s="678"/>
      <c r="EB24" s="678"/>
      <c r="EC24" s="679"/>
    </row>
    <row r="25" spans="2:133" ht="11.25" customHeight="1" x14ac:dyDescent="0.2">
      <c r="B25" s="680" t="s">
        <v>299</v>
      </c>
      <c r="C25" s="681"/>
      <c r="D25" s="681"/>
      <c r="E25" s="681"/>
      <c r="F25" s="681"/>
      <c r="G25" s="681"/>
      <c r="H25" s="681"/>
      <c r="I25" s="681"/>
      <c r="J25" s="681"/>
      <c r="K25" s="681"/>
      <c r="L25" s="681"/>
      <c r="M25" s="681"/>
      <c r="N25" s="681"/>
      <c r="O25" s="681"/>
      <c r="P25" s="681"/>
      <c r="Q25" s="682"/>
      <c r="R25" s="683" t="s">
        <v>188</v>
      </c>
      <c r="S25" s="684"/>
      <c r="T25" s="684"/>
      <c r="U25" s="684"/>
      <c r="V25" s="684"/>
      <c r="W25" s="684"/>
      <c r="X25" s="684"/>
      <c r="Y25" s="685"/>
      <c r="Z25" s="686" t="s">
        <v>188</v>
      </c>
      <c r="AA25" s="686"/>
      <c r="AB25" s="686"/>
      <c r="AC25" s="686"/>
      <c r="AD25" s="687" t="s">
        <v>138</v>
      </c>
      <c r="AE25" s="687"/>
      <c r="AF25" s="687"/>
      <c r="AG25" s="687"/>
      <c r="AH25" s="687"/>
      <c r="AI25" s="687"/>
      <c r="AJ25" s="687"/>
      <c r="AK25" s="687"/>
      <c r="AL25" s="688" t="s">
        <v>188</v>
      </c>
      <c r="AM25" s="689"/>
      <c r="AN25" s="689"/>
      <c r="AO25" s="690"/>
      <c r="AP25" s="702" t="s">
        <v>300</v>
      </c>
      <c r="AQ25" s="703"/>
      <c r="AR25" s="703"/>
      <c r="AS25" s="703"/>
      <c r="AT25" s="703"/>
      <c r="AU25" s="703"/>
      <c r="AV25" s="703"/>
      <c r="AW25" s="703"/>
      <c r="AX25" s="703"/>
      <c r="AY25" s="703"/>
      <c r="AZ25" s="703"/>
      <c r="BA25" s="703"/>
      <c r="BB25" s="703"/>
      <c r="BC25" s="703"/>
      <c r="BD25" s="703"/>
      <c r="BE25" s="703"/>
      <c r="BF25" s="704"/>
      <c r="BG25" s="683" t="s">
        <v>188</v>
      </c>
      <c r="BH25" s="684"/>
      <c r="BI25" s="684"/>
      <c r="BJ25" s="684"/>
      <c r="BK25" s="684"/>
      <c r="BL25" s="684"/>
      <c r="BM25" s="684"/>
      <c r="BN25" s="685"/>
      <c r="BO25" s="686" t="s">
        <v>188</v>
      </c>
      <c r="BP25" s="686"/>
      <c r="BQ25" s="686"/>
      <c r="BR25" s="686"/>
      <c r="BS25" s="692" t="s">
        <v>188</v>
      </c>
      <c r="BT25" s="684"/>
      <c r="BU25" s="684"/>
      <c r="BV25" s="684"/>
      <c r="BW25" s="684"/>
      <c r="BX25" s="684"/>
      <c r="BY25" s="684"/>
      <c r="BZ25" s="684"/>
      <c r="CA25" s="684"/>
      <c r="CB25" s="693"/>
      <c r="CD25" s="698" t="s">
        <v>301</v>
      </c>
      <c r="CE25" s="699"/>
      <c r="CF25" s="699"/>
      <c r="CG25" s="699"/>
      <c r="CH25" s="699"/>
      <c r="CI25" s="699"/>
      <c r="CJ25" s="699"/>
      <c r="CK25" s="699"/>
      <c r="CL25" s="699"/>
      <c r="CM25" s="699"/>
      <c r="CN25" s="699"/>
      <c r="CO25" s="699"/>
      <c r="CP25" s="699"/>
      <c r="CQ25" s="700"/>
      <c r="CR25" s="683">
        <v>173869</v>
      </c>
      <c r="CS25" s="708"/>
      <c r="CT25" s="708"/>
      <c r="CU25" s="708"/>
      <c r="CV25" s="708"/>
      <c r="CW25" s="708"/>
      <c r="CX25" s="708"/>
      <c r="CY25" s="709"/>
      <c r="CZ25" s="688">
        <v>14</v>
      </c>
      <c r="DA25" s="720"/>
      <c r="DB25" s="720"/>
      <c r="DC25" s="722"/>
      <c r="DD25" s="692">
        <v>165888</v>
      </c>
      <c r="DE25" s="708"/>
      <c r="DF25" s="708"/>
      <c r="DG25" s="708"/>
      <c r="DH25" s="708"/>
      <c r="DI25" s="708"/>
      <c r="DJ25" s="708"/>
      <c r="DK25" s="709"/>
      <c r="DL25" s="692">
        <v>160256</v>
      </c>
      <c r="DM25" s="708"/>
      <c r="DN25" s="708"/>
      <c r="DO25" s="708"/>
      <c r="DP25" s="708"/>
      <c r="DQ25" s="708"/>
      <c r="DR25" s="708"/>
      <c r="DS25" s="708"/>
      <c r="DT25" s="708"/>
      <c r="DU25" s="708"/>
      <c r="DV25" s="709"/>
      <c r="DW25" s="688">
        <v>22.1</v>
      </c>
      <c r="DX25" s="720"/>
      <c r="DY25" s="720"/>
      <c r="DZ25" s="720"/>
      <c r="EA25" s="720"/>
      <c r="EB25" s="720"/>
      <c r="EC25" s="721"/>
    </row>
    <row r="26" spans="2:133" ht="11.25" customHeight="1" x14ac:dyDescent="0.2">
      <c r="B26" s="680" t="s">
        <v>302</v>
      </c>
      <c r="C26" s="681"/>
      <c r="D26" s="681"/>
      <c r="E26" s="681"/>
      <c r="F26" s="681"/>
      <c r="G26" s="681"/>
      <c r="H26" s="681"/>
      <c r="I26" s="681"/>
      <c r="J26" s="681"/>
      <c r="K26" s="681"/>
      <c r="L26" s="681"/>
      <c r="M26" s="681"/>
      <c r="N26" s="681"/>
      <c r="O26" s="681"/>
      <c r="P26" s="681"/>
      <c r="Q26" s="682"/>
      <c r="R26" s="683">
        <v>801952</v>
      </c>
      <c r="S26" s="684"/>
      <c r="T26" s="684"/>
      <c r="U26" s="684"/>
      <c r="V26" s="684"/>
      <c r="W26" s="684"/>
      <c r="X26" s="684"/>
      <c r="Y26" s="685"/>
      <c r="Z26" s="686">
        <v>58.7</v>
      </c>
      <c r="AA26" s="686"/>
      <c r="AB26" s="686"/>
      <c r="AC26" s="686"/>
      <c r="AD26" s="687">
        <v>701485</v>
      </c>
      <c r="AE26" s="687"/>
      <c r="AF26" s="687"/>
      <c r="AG26" s="687"/>
      <c r="AH26" s="687"/>
      <c r="AI26" s="687"/>
      <c r="AJ26" s="687"/>
      <c r="AK26" s="687"/>
      <c r="AL26" s="688">
        <v>99.2</v>
      </c>
      <c r="AM26" s="689"/>
      <c r="AN26" s="689"/>
      <c r="AO26" s="690"/>
      <c r="AP26" s="702" t="s">
        <v>303</v>
      </c>
      <c r="AQ26" s="723"/>
      <c r="AR26" s="723"/>
      <c r="AS26" s="723"/>
      <c r="AT26" s="723"/>
      <c r="AU26" s="723"/>
      <c r="AV26" s="723"/>
      <c r="AW26" s="723"/>
      <c r="AX26" s="723"/>
      <c r="AY26" s="723"/>
      <c r="AZ26" s="723"/>
      <c r="BA26" s="723"/>
      <c r="BB26" s="723"/>
      <c r="BC26" s="723"/>
      <c r="BD26" s="723"/>
      <c r="BE26" s="723"/>
      <c r="BF26" s="704"/>
      <c r="BG26" s="683" t="s">
        <v>188</v>
      </c>
      <c r="BH26" s="684"/>
      <c r="BI26" s="684"/>
      <c r="BJ26" s="684"/>
      <c r="BK26" s="684"/>
      <c r="BL26" s="684"/>
      <c r="BM26" s="684"/>
      <c r="BN26" s="685"/>
      <c r="BO26" s="686" t="s">
        <v>188</v>
      </c>
      <c r="BP26" s="686"/>
      <c r="BQ26" s="686"/>
      <c r="BR26" s="686"/>
      <c r="BS26" s="692" t="s">
        <v>138</v>
      </c>
      <c r="BT26" s="684"/>
      <c r="BU26" s="684"/>
      <c r="BV26" s="684"/>
      <c r="BW26" s="684"/>
      <c r="BX26" s="684"/>
      <c r="BY26" s="684"/>
      <c r="BZ26" s="684"/>
      <c r="CA26" s="684"/>
      <c r="CB26" s="693"/>
      <c r="CD26" s="698" t="s">
        <v>304</v>
      </c>
      <c r="CE26" s="699"/>
      <c r="CF26" s="699"/>
      <c r="CG26" s="699"/>
      <c r="CH26" s="699"/>
      <c r="CI26" s="699"/>
      <c r="CJ26" s="699"/>
      <c r="CK26" s="699"/>
      <c r="CL26" s="699"/>
      <c r="CM26" s="699"/>
      <c r="CN26" s="699"/>
      <c r="CO26" s="699"/>
      <c r="CP26" s="699"/>
      <c r="CQ26" s="700"/>
      <c r="CR26" s="683">
        <v>92130</v>
      </c>
      <c r="CS26" s="684"/>
      <c r="CT26" s="684"/>
      <c r="CU26" s="684"/>
      <c r="CV26" s="684"/>
      <c r="CW26" s="684"/>
      <c r="CX26" s="684"/>
      <c r="CY26" s="685"/>
      <c r="CZ26" s="688">
        <v>7.4</v>
      </c>
      <c r="DA26" s="720"/>
      <c r="DB26" s="720"/>
      <c r="DC26" s="722"/>
      <c r="DD26" s="692">
        <v>86967</v>
      </c>
      <c r="DE26" s="684"/>
      <c r="DF26" s="684"/>
      <c r="DG26" s="684"/>
      <c r="DH26" s="684"/>
      <c r="DI26" s="684"/>
      <c r="DJ26" s="684"/>
      <c r="DK26" s="685"/>
      <c r="DL26" s="692" t="s">
        <v>188</v>
      </c>
      <c r="DM26" s="684"/>
      <c r="DN26" s="684"/>
      <c r="DO26" s="684"/>
      <c r="DP26" s="684"/>
      <c r="DQ26" s="684"/>
      <c r="DR26" s="684"/>
      <c r="DS26" s="684"/>
      <c r="DT26" s="684"/>
      <c r="DU26" s="684"/>
      <c r="DV26" s="685"/>
      <c r="DW26" s="688" t="s">
        <v>188</v>
      </c>
      <c r="DX26" s="720"/>
      <c r="DY26" s="720"/>
      <c r="DZ26" s="720"/>
      <c r="EA26" s="720"/>
      <c r="EB26" s="720"/>
      <c r="EC26" s="721"/>
    </row>
    <row r="27" spans="2:133" ht="11.25" customHeight="1" x14ac:dyDescent="0.2">
      <c r="B27" s="680" t="s">
        <v>305</v>
      </c>
      <c r="C27" s="681"/>
      <c r="D27" s="681"/>
      <c r="E27" s="681"/>
      <c r="F27" s="681"/>
      <c r="G27" s="681"/>
      <c r="H27" s="681"/>
      <c r="I27" s="681"/>
      <c r="J27" s="681"/>
      <c r="K27" s="681"/>
      <c r="L27" s="681"/>
      <c r="M27" s="681"/>
      <c r="N27" s="681"/>
      <c r="O27" s="681"/>
      <c r="P27" s="681"/>
      <c r="Q27" s="682"/>
      <c r="R27" s="683" t="s">
        <v>188</v>
      </c>
      <c r="S27" s="684"/>
      <c r="T27" s="684"/>
      <c r="U27" s="684"/>
      <c r="V27" s="684"/>
      <c r="W27" s="684"/>
      <c r="X27" s="684"/>
      <c r="Y27" s="685"/>
      <c r="Z27" s="686" t="s">
        <v>188</v>
      </c>
      <c r="AA27" s="686"/>
      <c r="AB27" s="686"/>
      <c r="AC27" s="686"/>
      <c r="AD27" s="687" t="s">
        <v>188</v>
      </c>
      <c r="AE27" s="687"/>
      <c r="AF27" s="687"/>
      <c r="AG27" s="687"/>
      <c r="AH27" s="687"/>
      <c r="AI27" s="687"/>
      <c r="AJ27" s="687"/>
      <c r="AK27" s="687"/>
      <c r="AL27" s="688" t="s">
        <v>188</v>
      </c>
      <c r="AM27" s="689"/>
      <c r="AN27" s="689"/>
      <c r="AO27" s="690"/>
      <c r="AP27" s="680" t="s">
        <v>306</v>
      </c>
      <c r="AQ27" s="681"/>
      <c r="AR27" s="681"/>
      <c r="AS27" s="681"/>
      <c r="AT27" s="681"/>
      <c r="AU27" s="681"/>
      <c r="AV27" s="681"/>
      <c r="AW27" s="681"/>
      <c r="AX27" s="681"/>
      <c r="AY27" s="681"/>
      <c r="AZ27" s="681"/>
      <c r="BA27" s="681"/>
      <c r="BB27" s="681"/>
      <c r="BC27" s="681"/>
      <c r="BD27" s="681"/>
      <c r="BE27" s="681"/>
      <c r="BF27" s="682"/>
      <c r="BG27" s="683">
        <v>79126</v>
      </c>
      <c r="BH27" s="684"/>
      <c r="BI27" s="684"/>
      <c r="BJ27" s="684"/>
      <c r="BK27" s="684"/>
      <c r="BL27" s="684"/>
      <c r="BM27" s="684"/>
      <c r="BN27" s="685"/>
      <c r="BO27" s="686">
        <v>100</v>
      </c>
      <c r="BP27" s="686"/>
      <c r="BQ27" s="686"/>
      <c r="BR27" s="686"/>
      <c r="BS27" s="692" t="s">
        <v>138</v>
      </c>
      <c r="BT27" s="684"/>
      <c r="BU27" s="684"/>
      <c r="BV27" s="684"/>
      <c r="BW27" s="684"/>
      <c r="BX27" s="684"/>
      <c r="BY27" s="684"/>
      <c r="BZ27" s="684"/>
      <c r="CA27" s="684"/>
      <c r="CB27" s="693"/>
      <c r="CD27" s="698" t="s">
        <v>307</v>
      </c>
      <c r="CE27" s="699"/>
      <c r="CF27" s="699"/>
      <c r="CG27" s="699"/>
      <c r="CH27" s="699"/>
      <c r="CI27" s="699"/>
      <c r="CJ27" s="699"/>
      <c r="CK27" s="699"/>
      <c r="CL27" s="699"/>
      <c r="CM27" s="699"/>
      <c r="CN27" s="699"/>
      <c r="CO27" s="699"/>
      <c r="CP27" s="699"/>
      <c r="CQ27" s="700"/>
      <c r="CR27" s="683">
        <v>24180</v>
      </c>
      <c r="CS27" s="708"/>
      <c r="CT27" s="708"/>
      <c r="CU27" s="708"/>
      <c r="CV27" s="708"/>
      <c r="CW27" s="708"/>
      <c r="CX27" s="708"/>
      <c r="CY27" s="709"/>
      <c r="CZ27" s="688">
        <v>1.9</v>
      </c>
      <c r="DA27" s="720"/>
      <c r="DB27" s="720"/>
      <c r="DC27" s="722"/>
      <c r="DD27" s="692">
        <v>9060</v>
      </c>
      <c r="DE27" s="708"/>
      <c r="DF27" s="708"/>
      <c r="DG27" s="708"/>
      <c r="DH27" s="708"/>
      <c r="DI27" s="708"/>
      <c r="DJ27" s="708"/>
      <c r="DK27" s="709"/>
      <c r="DL27" s="692">
        <v>9055</v>
      </c>
      <c r="DM27" s="708"/>
      <c r="DN27" s="708"/>
      <c r="DO27" s="708"/>
      <c r="DP27" s="708"/>
      <c r="DQ27" s="708"/>
      <c r="DR27" s="708"/>
      <c r="DS27" s="708"/>
      <c r="DT27" s="708"/>
      <c r="DU27" s="708"/>
      <c r="DV27" s="709"/>
      <c r="DW27" s="688">
        <v>1.2</v>
      </c>
      <c r="DX27" s="720"/>
      <c r="DY27" s="720"/>
      <c r="DZ27" s="720"/>
      <c r="EA27" s="720"/>
      <c r="EB27" s="720"/>
      <c r="EC27" s="721"/>
    </row>
    <row r="28" spans="2:133" ht="11.25" customHeight="1" x14ac:dyDescent="0.2">
      <c r="B28" s="680" t="s">
        <v>308</v>
      </c>
      <c r="C28" s="681"/>
      <c r="D28" s="681"/>
      <c r="E28" s="681"/>
      <c r="F28" s="681"/>
      <c r="G28" s="681"/>
      <c r="H28" s="681"/>
      <c r="I28" s="681"/>
      <c r="J28" s="681"/>
      <c r="K28" s="681"/>
      <c r="L28" s="681"/>
      <c r="M28" s="681"/>
      <c r="N28" s="681"/>
      <c r="O28" s="681"/>
      <c r="P28" s="681"/>
      <c r="Q28" s="682"/>
      <c r="R28" s="683">
        <v>6011</v>
      </c>
      <c r="S28" s="684"/>
      <c r="T28" s="684"/>
      <c r="U28" s="684"/>
      <c r="V28" s="684"/>
      <c r="W28" s="684"/>
      <c r="X28" s="684"/>
      <c r="Y28" s="685"/>
      <c r="Z28" s="686">
        <v>0.4</v>
      </c>
      <c r="AA28" s="686"/>
      <c r="AB28" s="686"/>
      <c r="AC28" s="686"/>
      <c r="AD28" s="687" t="s">
        <v>188</v>
      </c>
      <c r="AE28" s="687"/>
      <c r="AF28" s="687"/>
      <c r="AG28" s="687"/>
      <c r="AH28" s="687"/>
      <c r="AI28" s="687"/>
      <c r="AJ28" s="687"/>
      <c r="AK28" s="687"/>
      <c r="AL28" s="688" t="s">
        <v>188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309</v>
      </c>
      <c r="CE28" s="699"/>
      <c r="CF28" s="699"/>
      <c r="CG28" s="699"/>
      <c r="CH28" s="699"/>
      <c r="CI28" s="699"/>
      <c r="CJ28" s="699"/>
      <c r="CK28" s="699"/>
      <c r="CL28" s="699"/>
      <c r="CM28" s="699"/>
      <c r="CN28" s="699"/>
      <c r="CO28" s="699"/>
      <c r="CP28" s="699"/>
      <c r="CQ28" s="700"/>
      <c r="CR28" s="683">
        <v>122004</v>
      </c>
      <c r="CS28" s="684"/>
      <c r="CT28" s="684"/>
      <c r="CU28" s="684"/>
      <c r="CV28" s="684"/>
      <c r="CW28" s="684"/>
      <c r="CX28" s="684"/>
      <c r="CY28" s="685"/>
      <c r="CZ28" s="688">
        <v>9.8000000000000007</v>
      </c>
      <c r="DA28" s="720"/>
      <c r="DB28" s="720"/>
      <c r="DC28" s="722"/>
      <c r="DD28" s="692">
        <v>122004</v>
      </c>
      <c r="DE28" s="684"/>
      <c r="DF28" s="684"/>
      <c r="DG28" s="684"/>
      <c r="DH28" s="684"/>
      <c r="DI28" s="684"/>
      <c r="DJ28" s="684"/>
      <c r="DK28" s="685"/>
      <c r="DL28" s="692">
        <v>122004</v>
      </c>
      <c r="DM28" s="684"/>
      <c r="DN28" s="684"/>
      <c r="DO28" s="684"/>
      <c r="DP28" s="684"/>
      <c r="DQ28" s="684"/>
      <c r="DR28" s="684"/>
      <c r="DS28" s="684"/>
      <c r="DT28" s="684"/>
      <c r="DU28" s="684"/>
      <c r="DV28" s="685"/>
      <c r="DW28" s="688">
        <v>16.8</v>
      </c>
      <c r="DX28" s="720"/>
      <c r="DY28" s="720"/>
      <c r="DZ28" s="720"/>
      <c r="EA28" s="720"/>
      <c r="EB28" s="720"/>
      <c r="EC28" s="721"/>
    </row>
    <row r="29" spans="2:133" ht="11.25" customHeight="1" x14ac:dyDescent="0.2">
      <c r="B29" s="680" t="s">
        <v>310</v>
      </c>
      <c r="C29" s="681"/>
      <c r="D29" s="681"/>
      <c r="E29" s="681"/>
      <c r="F29" s="681"/>
      <c r="G29" s="681"/>
      <c r="H29" s="681"/>
      <c r="I29" s="681"/>
      <c r="J29" s="681"/>
      <c r="K29" s="681"/>
      <c r="L29" s="681"/>
      <c r="M29" s="681"/>
      <c r="N29" s="681"/>
      <c r="O29" s="681"/>
      <c r="P29" s="681"/>
      <c r="Q29" s="682"/>
      <c r="R29" s="683">
        <v>20181</v>
      </c>
      <c r="S29" s="684"/>
      <c r="T29" s="684"/>
      <c r="U29" s="684"/>
      <c r="V29" s="684"/>
      <c r="W29" s="684"/>
      <c r="X29" s="684"/>
      <c r="Y29" s="685"/>
      <c r="Z29" s="686">
        <v>1.5</v>
      </c>
      <c r="AA29" s="686"/>
      <c r="AB29" s="686"/>
      <c r="AC29" s="686"/>
      <c r="AD29" s="687" t="s">
        <v>138</v>
      </c>
      <c r="AE29" s="687"/>
      <c r="AF29" s="687"/>
      <c r="AG29" s="687"/>
      <c r="AH29" s="687"/>
      <c r="AI29" s="687"/>
      <c r="AJ29" s="687"/>
      <c r="AK29" s="687"/>
      <c r="AL29" s="688" t="s">
        <v>188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311</v>
      </c>
      <c r="CE29" s="730"/>
      <c r="CF29" s="698" t="s">
        <v>70</v>
      </c>
      <c r="CG29" s="699"/>
      <c r="CH29" s="699"/>
      <c r="CI29" s="699"/>
      <c r="CJ29" s="699"/>
      <c r="CK29" s="699"/>
      <c r="CL29" s="699"/>
      <c r="CM29" s="699"/>
      <c r="CN29" s="699"/>
      <c r="CO29" s="699"/>
      <c r="CP29" s="699"/>
      <c r="CQ29" s="700"/>
      <c r="CR29" s="683">
        <v>122004</v>
      </c>
      <c r="CS29" s="708"/>
      <c r="CT29" s="708"/>
      <c r="CU29" s="708"/>
      <c r="CV29" s="708"/>
      <c r="CW29" s="708"/>
      <c r="CX29" s="708"/>
      <c r="CY29" s="709"/>
      <c r="CZ29" s="688">
        <v>9.8000000000000007</v>
      </c>
      <c r="DA29" s="720"/>
      <c r="DB29" s="720"/>
      <c r="DC29" s="722"/>
      <c r="DD29" s="692">
        <v>122004</v>
      </c>
      <c r="DE29" s="708"/>
      <c r="DF29" s="708"/>
      <c r="DG29" s="708"/>
      <c r="DH29" s="708"/>
      <c r="DI29" s="708"/>
      <c r="DJ29" s="708"/>
      <c r="DK29" s="709"/>
      <c r="DL29" s="692">
        <v>122004</v>
      </c>
      <c r="DM29" s="708"/>
      <c r="DN29" s="708"/>
      <c r="DO29" s="708"/>
      <c r="DP29" s="708"/>
      <c r="DQ29" s="708"/>
      <c r="DR29" s="708"/>
      <c r="DS29" s="708"/>
      <c r="DT29" s="708"/>
      <c r="DU29" s="708"/>
      <c r="DV29" s="709"/>
      <c r="DW29" s="688">
        <v>16.8</v>
      </c>
      <c r="DX29" s="720"/>
      <c r="DY29" s="720"/>
      <c r="DZ29" s="720"/>
      <c r="EA29" s="720"/>
      <c r="EB29" s="720"/>
      <c r="EC29" s="721"/>
    </row>
    <row r="30" spans="2:133" ht="11.25" customHeight="1" x14ac:dyDescent="0.2">
      <c r="B30" s="680" t="s">
        <v>312</v>
      </c>
      <c r="C30" s="681"/>
      <c r="D30" s="681"/>
      <c r="E30" s="681"/>
      <c r="F30" s="681"/>
      <c r="G30" s="681"/>
      <c r="H30" s="681"/>
      <c r="I30" s="681"/>
      <c r="J30" s="681"/>
      <c r="K30" s="681"/>
      <c r="L30" s="681"/>
      <c r="M30" s="681"/>
      <c r="N30" s="681"/>
      <c r="O30" s="681"/>
      <c r="P30" s="681"/>
      <c r="Q30" s="682"/>
      <c r="R30" s="683">
        <v>556</v>
      </c>
      <c r="S30" s="684"/>
      <c r="T30" s="684"/>
      <c r="U30" s="684"/>
      <c r="V30" s="684"/>
      <c r="W30" s="684"/>
      <c r="X30" s="684"/>
      <c r="Y30" s="685"/>
      <c r="Z30" s="686">
        <v>0</v>
      </c>
      <c r="AA30" s="686"/>
      <c r="AB30" s="686"/>
      <c r="AC30" s="686"/>
      <c r="AD30" s="687" t="s">
        <v>188</v>
      </c>
      <c r="AE30" s="687"/>
      <c r="AF30" s="687"/>
      <c r="AG30" s="687"/>
      <c r="AH30" s="687"/>
      <c r="AI30" s="687"/>
      <c r="AJ30" s="687"/>
      <c r="AK30" s="687"/>
      <c r="AL30" s="688" t="s">
        <v>188</v>
      </c>
      <c r="AM30" s="689"/>
      <c r="AN30" s="689"/>
      <c r="AO30" s="690"/>
      <c r="AP30" s="662" t="s">
        <v>230</v>
      </c>
      <c r="AQ30" s="663"/>
      <c r="AR30" s="663"/>
      <c r="AS30" s="663"/>
      <c r="AT30" s="663"/>
      <c r="AU30" s="663"/>
      <c r="AV30" s="663"/>
      <c r="AW30" s="663"/>
      <c r="AX30" s="663"/>
      <c r="AY30" s="663"/>
      <c r="AZ30" s="663"/>
      <c r="BA30" s="663"/>
      <c r="BB30" s="663"/>
      <c r="BC30" s="663"/>
      <c r="BD30" s="663"/>
      <c r="BE30" s="663"/>
      <c r="BF30" s="664"/>
      <c r="BG30" s="662" t="s">
        <v>313</v>
      </c>
      <c r="BH30" s="727"/>
      <c r="BI30" s="727"/>
      <c r="BJ30" s="727"/>
      <c r="BK30" s="727"/>
      <c r="BL30" s="727"/>
      <c r="BM30" s="727"/>
      <c r="BN30" s="727"/>
      <c r="BO30" s="727"/>
      <c r="BP30" s="727"/>
      <c r="BQ30" s="728"/>
      <c r="BR30" s="662" t="s">
        <v>314</v>
      </c>
      <c r="BS30" s="727"/>
      <c r="BT30" s="727"/>
      <c r="BU30" s="727"/>
      <c r="BV30" s="727"/>
      <c r="BW30" s="727"/>
      <c r="BX30" s="727"/>
      <c r="BY30" s="727"/>
      <c r="BZ30" s="727"/>
      <c r="CA30" s="727"/>
      <c r="CB30" s="728"/>
      <c r="CD30" s="731"/>
      <c r="CE30" s="732"/>
      <c r="CF30" s="698" t="s">
        <v>315</v>
      </c>
      <c r="CG30" s="699"/>
      <c r="CH30" s="699"/>
      <c r="CI30" s="699"/>
      <c r="CJ30" s="699"/>
      <c r="CK30" s="699"/>
      <c r="CL30" s="699"/>
      <c r="CM30" s="699"/>
      <c r="CN30" s="699"/>
      <c r="CO30" s="699"/>
      <c r="CP30" s="699"/>
      <c r="CQ30" s="700"/>
      <c r="CR30" s="683">
        <v>115373</v>
      </c>
      <c r="CS30" s="684"/>
      <c r="CT30" s="684"/>
      <c r="CU30" s="684"/>
      <c r="CV30" s="684"/>
      <c r="CW30" s="684"/>
      <c r="CX30" s="684"/>
      <c r="CY30" s="685"/>
      <c r="CZ30" s="688">
        <v>9.3000000000000007</v>
      </c>
      <c r="DA30" s="720"/>
      <c r="DB30" s="720"/>
      <c r="DC30" s="722"/>
      <c r="DD30" s="692">
        <v>115373</v>
      </c>
      <c r="DE30" s="684"/>
      <c r="DF30" s="684"/>
      <c r="DG30" s="684"/>
      <c r="DH30" s="684"/>
      <c r="DI30" s="684"/>
      <c r="DJ30" s="684"/>
      <c r="DK30" s="685"/>
      <c r="DL30" s="692">
        <v>115373</v>
      </c>
      <c r="DM30" s="684"/>
      <c r="DN30" s="684"/>
      <c r="DO30" s="684"/>
      <c r="DP30" s="684"/>
      <c r="DQ30" s="684"/>
      <c r="DR30" s="684"/>
      <c r="DS30" s="684"/>
      <c r="DT30" s="684"/>
      <c r="DU30" s="684"/>
      <c r="DV30" s="685"/>
      <c r="DW30" s="688">
        <v>15.9</v>
      </c>
      <c r="DX30" s="720"/>
      <c r="DY30" s="720"/>
      <c r="DZ30" s="720"/>
      <c r="EA30" s="720"/>
      <c r="EB30" s="720"/>
      <c r="EC30" s="721"/>
    </row>
    <row r="31" spans="2:133" ht="11.25" customHeight="1" x14ac:dyDescent="0.2">
      <c r="B31" s="680" t="s">
        <v>316</v>
      </c>
      <c r="C31" s="681"/>
      <c r="D31" s="681"/>
      <c r="E31" s="681"/>
      <c r="F31" s="681"/>
      <c r="G31" s="681"/>
      <c r="H31" s="681"/>
      <c r="I31" s="681"/>
      <c r="J31" s="681"/>
      <c r="K31" s="681"/>
      <c r="L31" s="681"/>
      <c r="M31" s="681"/>
      <c r="N31" s="681"/>
      <c r="O31" s="681"/>
      <c r="P31" s="681"/>
      <c r="Q31" s="682"/>
      <c r="R31" s="683">
        <v>64822</v>
      </c>
      <c r="S31" s="684"/>
      <c r="T31" s="684"/>
      <c r="U31" s="684"/>
      <c r="V31" s="684"/>
      <c r="W31" s="684"/>
      <c r="X31" s="684"/>
      <c r="Y31" s="685"/>
      <c r="Z31" s="686">
        <v>4.7</v>
      </c>
      <c r="AA31" s="686"/>
      <c r="AB31" s="686"/>
      <c r="AC31" s="686"/>
      <c r="AD31" s="687" t="s">
        <v>138</v>
      </c>
      <c r="AE31" s="687"/>
      <c r="AF31" s="687"/>
      <c r="AG31" s="687"/>
      <c r="AH31" s="687"/>
      <c r="AI31" s="687"/>
      <c r="AJ31" s="687"/>
      <c r="AK31" s="687"/>
      <c r="AL31" s="688" t="s">
        <v>188</v>
      </c>
      <c r="AM31" s="689"/>
      <c r="AN31" s="689"/>
      <c r="AO31" s="690"/>
      <c r="AP31" s="740" t="s">
        <v>317</v>
      </c>
      <c r="AQ31" s="741"/>
      <c r="AR31" s="741"/>
      <c r="AS31" s="741"/>
      <c r="AT31" s="746" t="s">
        <v>318</v>
      </c>
      <c r="AU31" s="231"/>
      <c r="AV31" s="231"/>
      <c r="AW31" s="231"/>
      <c r="AX31" s="669" t="s">
        <v>192</v>
      </c>
      <c r="AY31" s="670"/>
      <c r="AZ31" s="670"/>
      <c r="BA31" s="670"/>
      <c r="BB31" s="670"/>
      <c r="BC31" s="670"/>
      <c r="BD31" s="670"/>
      <c r="BE31" s="670"/>
      <c r="BF31" s="671"/>
      <c r="BG31" s="739">
        <v>98.9</v>
      </c>
      <c r="BH31" s="735"/>
      <c r="BI31" s="735"/>
      <c r="BJ31" s="735"/>
      <c r="BK31" s="735"/>
      <c r="BL31" s="735"/>
      <c r="BM31" s="678">
        <v>95.9</v>
      </c>
      <c r="BN31" s="735"/>
      <c r="BO31" s="735"/>
      <c r="BP31" s="735"/>
      <c r="BQ31" s="736"/>
      <c r="BR31" s="739">
        <v>98.4</v>
      </c>
      <c r="BS31" s="735"/>
      <c r="BT31" s="735"/>
      <c r="BU31" s="735"/>
      <c r="BV31" s="735"/>
      <c r="BW31" s="735"/>
      <c r="BX31" s="678">
        <v>96.2</v>
      </c>
      <c r="BY31" s="735"/>
      <c r="BZ31" s="735"/>
      <c r="CA31" s="735"/>
      <c r="CB31" s="736"/>
      <c r="CD31" s="731"/>
      <c r="CE31" s="732"/>
      <c r="CF31" s="698" t="s">
        <v>319</v>
      </c>
      <c r="CG31" s="699"/>
      <c r="CH31" s="699"/>
      <c r="CI31" s="699"/>
      <c r="CJ31" s="699"/>
      <c r="CK31" s="699"/>
      <c r="CL31" s="699"/>
      <c r="CM31" s="699"/>
      <c r="CN31" s="699"/>
      <c r="CO31" s="699"/>
      <c r="CP31" s="699"/>
      <c r="CQ31" s="700"/>
      <c r="CR31" s="683">
        <v>6631</v>
      </c>
      <c r="CS31" s="708"/>
      <c r="CT31" s="708"/>
      <c r="CU31" s="708"/>
      <c r="CV31" s="708"/>
      <c r="CW31" s="708"/>
      <c r="CX31" s="708"/>
      <c r="CY31" s="709"/>
      <c r="CZ31" s="688">
        <v>0.5</v>
      </c>
      <c r="DA31" s="720"/>
      <c r="DB31" s="720"/>
      <c r="DC31" s="722"/>
      <c r="DD31" s="692">
        <v>6631</v>
      </c>
      <c r="DE31" s="708"/>
      <c r="DF31" s="708"/>
      <c r="DG31" s="708"/>
      <c r="DH31" s="708"/>
      <c r="DI31" s="708"/>
      <c r="DJ31" s="708"/>
      <c r="DK31" s="709"/>
      <c r="DL31" s="692">
        <v>6631</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2">
      <c r="B32" s="750" t="s">
        <v>320</v>
      </c>
      <c r="C32" s="751"/>
      <c r="D32" s="751"/>
      <c r="E32" s="751"/>
      <c r="F32" s="751"/>
      <c r="G32" s="751"/>
      <c r="H32" s="751"/>
      <c r="I32" s="751"/>
      <c r="J32" s="751"/>
      <c r="K32" s="751"/>
      <c r="L32" s="751"/>
      <c r="M32" s="751"/>
      <c r="N32" s="751"/>
      <c r="O32" s="751"/>
      <c r="P32" s="751"/>
      <c r="Q32" s="752"/>
      <c r="R32" s="683" t="s">
        <v>138</v>
      </c>
      <c r="S32" s="684"/>
      <c r="T32" s="684"/>
      <c r="U32" s="684"/>
      <c r="V32" s="684"/>
      <c r="W32" s="684"/>
      <c r="X32" s="684"/>
      <c r="Y32" s="685"/>
      <c r="Z32" s="686" t="s">
        <v>188</v>
      </c>
      <c r="AA32" s="686"/>
      <c r="AB32" s="686"/>
      <c r="AC32" s="686"/>
      <c r="AD32" s="687" t="s">
        <v>188</v>
      </c>
      <c r="AE32" s="687"/>
      <c r="AF32" s="687"/>
      <c r="AG32" s="687"/>
      <c r="AH32" s="687"/>
      <c r="AI32" s="687"/>
      <c r="AJ32" s="687"/>
      <c r="AK32" s="687"/>
      <c r="AL32" s="688" t="s">
        <v>138</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49">
        <v>99.5</v>
      </c>
      <c r="BH32" s="708"/>
      <c r="BI32" s="708"/>
      <c r="BJ32" s="708"/>
      <c r="BK32" s="708"/>
      <c r="BL32" s="708"/>
      <c r="BM32" s="689">
        <v>98.6</v>
      </c>
      <c r="BN32" s="737"/>
      <c r="BO32" s="737"/>
      <c r="BP32" s="737"/>
      <c r="BQ32" s="738"/>
      <c r="BR32" s="749">
        <v>99.3</v>
      </c>
      <c r="BS32" s="708"/>
      <c r="BT32" s="708"/>
      <c r="BU32" s="708"/>
      <c r="BV32" s="708"/>
      <c r="BW32" s="708"/>
      <c r="BX32" s="689">
        <v>98.6</v>
      </c>
      <c r="BY32" s="737"/>
      <c r="BZ32" s="737"/>
      <c r="CA32" s="737"/>
      <c r="CB32" s="738"/>
      <c r="CD32" s="733"/>
      <c r="CE32" s="734"/>
      <c r="CF32" s="698" t="s">
        <v>323</v>
      </c>
      <c r="CG32" s="699"/>
      <c r="CH32" s="699"/>
      <c r="CI32" s="699"/>
      <c r="CJ32" s="699"/>
      <c r="CK32" s="699"/>
      <c r="CL32" s="699"/>
      <c r="CM32" s="699"/>
      <c r="CN32" s="699"/>
      <c r="CO32" s="699"/>
      <c r="CP32" s="699"/>
      <c r="CQ32" s="700"/>
      <c r="CR32" s="683" t="s">
        <v>188</v>
      </c>
      <c r="CS32" s="684"/>
      <c r="CT32" s="684"/>
      <c r="CU32" s="684"/>
      <c r="CV32" s="684"/>
      <c r="CW32" s="684"/>
      <c r="CX32" s="684"/>
      <c r="CY32" s="685"/>
      <c r="CZ32" s="688" t="s">
        <v>188</v>
      </c>
      <c r="DA32" s="720"/>
      <c r="DB32" s="720"/>
      <c r="DC32" s="722"/>
      <c r="DD32" s="692" t="s">
        <v>188</v>
      </c>
      <c r="DE32" s="684"/>
      <c r="DF32" s="684"/>
      <c r="DG32" s="684"/>
      <c r="DH32" s="684"/>
      <c r="DI32" s="684"/>
      <c r="DJ32" s="684"/>
      <c r="DK32" s="685"/>
      <c r="DL32" s="692" t="s">
        <v>188</v>
      </c>
      <c r="DM32" s="684"/>
      <c r="DN32" s="684"/>
      <c r="DO32" s="684"/>
      <c r="DP32" s="684"/>
      <c r="DQ32" s="684"/>
      <c r="DR32" s="684"/>
      <c r="DS32" s="684"/>
      <c r="DT32" s="684"/>
      <c r="DU32" s="684"/>
      <c r="DV32" s="685"/>
      <c r="DW32" s="688" t="s">
        <v>188</v>
      </c>
      <c r="DX32" s="720"/>
      <c r="DY32" s="720"/>
      <c r="DZ32" s="720"/>
      <c r="EA32" s="720"/>
      <c r="EB32" s="720"/>
      <c r="EC32" s="721"/>
    </row>
    <row r="33" spans="2:133" ht="11.25" customHeight="1" x14ac:dyDescent="0.2">
      <c r="B33" s="680" t="s">
        <v>324</v>
      </c>
      <c r="C33" s="681"/>
      <c r="D33" s="681"/>
      <c r="E33" s="681"/>
      <c r="F33" s="681"/>
      <c r="G33" s="681"/>
      <c r="H33" s="681"/>
      <c r="I33" s="681"/>
      <c r="J33" s="681"/>
      <c r="K33" s="681"/>
      <c r="L33" s="681"/>
      <c r="M33" s="681"/>
      <c r="N33" s="681"/>
      <c r="O33" s="681"/>
      <c r="P33" s="681"/>
      <c r="Q33" s="682"/>
      <c r="R33" s="683">
        <v>23340</v>
      </c>
      <c r="S33" s="684"/>
      <c r="T33" s="684"/>
      <c r="U33" s="684"/>
      <c r="V33" s="684"/>
      <c r="W33" s="684"/>
      <c r="X33" s="684"/>
      <c r="Y33" s="685"/>
      <c r="Z33" s="686">
        <v>1.7</v>
      </c>
      <c r="AA33" s="686"/>
      <c r="AB33" s="686"/>
      <c r="AC33" s="686"/>
      <c r="AD33" s="687" t="s">
        <v>138</v>
      </c>
      <c r="AE33" s="687"/>
      <c r="AF33" s="687"/>
      <c r="AG33" s="687"/>
      <c r="AH33" s="687"/>
      <c r="AI33" s="687"/>
      <c r="AJ33" s="687"/>
      <c r="AK33" s="687"/>
      <c r="AL33" s="688" t="s">
        <v>188</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97.6</v>
      </c>
      <c r="BH33" s="754"/>
      <c r="BI33" s="754"/>
      <c r="BJ33" s="754"/>
      <c r="BK33" s="754"/>
      <c r="BL33" s="754"/>
      <c r="BM33" s="755">
        <v>90.7</v>
      </c>
      <c r="BN33" s="754"/>
      <c r="BO33" s="754"/>
      <c r="BP33" s="754"/>
      <c r="BQ33" s="756"/>
      <c r="BR33" s="753">
        <v>96.5</v>
      </c>
      <c r="BS33" s="754"/>
      <c r="BT33" s="754"/>
      <c r="BU33" s="754"/>
      <c r="BV33" s="754"/>
      <c r="BW33" s="754"/>
      <c r="BX33" s="755">
        <v>91.9</v>
      </c>
      <c r="BY33" s="754"/>
      <c r="BZ33" s="754"/>
      <c r="CA33" s="754"/>
      <c r="CB33" s="756"/>
      <c r="CD33" s="698" t="s">
        <v>326</v>
      </c>
      <c r="CE33" s="699"/>
      <c r="CF33" s="699"/>
      <c r="CG33" s="699"/>
      <c r="CH33" s="699"/>
      <c r="CI33" s="699"/>
      <c r="CJ33" s="699"/>
      <c r="CK33" s="699"/>
      <c r="CL33" s="699"/>
      <c r="CM33" s="699"/>
      <c r="CN33" s="699"/>
      <c r="CO33" s="699"/>
      <c r="CP33" s="699"/>
      <c r="CQ33" s="700"/>
      <c r="CR33" s="683">
        <v>784416</v>
      </c>
      <c r="CS33" s="708"/>
      <c r="CT33" s="708"/>
      <c r="CU33" s="708"/>
      <c r="CV33" s="708"/>
      <c r="CW33" s="708"/>
      <c r="CX33" s="708"/>
      <c r="CY33" s="709"/>
      <c r="CZ33" s="688">
        <v>63</v>
      </c>
      <c r="DA33" s="720"/>
      <c r="DB33" s="720"/>
      <c r="DC33" s="722"/>
      <c r="DD33" s="692">
        <v>549706</v>
      </c>
      <c r="DE33" s="708"/>
      <c r="DF33" s="708"/>
      <c r="DG33" s="708"/>
      <c r="DH33" s="708"/>
      <c r="DI33" s="708"/>
      <c r="DJ33" s="708"/>
      <c r="DK33" s="709"/>
      <c r="DL33" s="692">
        <v>298709</v>
      </c>
      <c r="DM33" s="708"/>
      <c r="DN33" s="708"/>
      <c r="DO33" s="708"/>
      <c r="DP33" s="708"/>
      <c r="DQ33" s="708"/>
      <c r="DR33" s="708"/>
      <c r="DS33" s="708"/>
      <c r="DT33" s="708"/>
      <c r="DU33" s="708"/>
      <c r="DV33" s="709"/>
      <c r="DW33" s="688">
        <v>41.2</v>
      </c>
      <c r="DX33" s="720"/>
      <c r="DY33" s="720"/>
      <c r="DZ33" s="720"/>
      <c r="EA33" s="720"/>
      <c r="EB33" s="720"/>
      <c r="EC33" s="721"/>
    </row>
    <row r="34" spans="2:133" ht="11.25" customHeight="1" x14ac:dyDescent="0.2">
      <c r="B34" s="680" t="s">
        <v>327</v>
      </c>
      <c r="C34" s="681"/>
      <c r="D34" s="681"/>
      <c r="E34" s="681"/>
      <c r="F34" s="681"/>
      <c r="G34" s="681"/>
      <c r="H34" s="681"/>
      <c r="I34" s="681"/>
      <c r="J34" s="681"/>
      <c r="K34" s="681"/>
      <c r="L34" s="681"/>
      <c r="M34" s="681"/>
      <c r="N34" s="681"/>
      <c r="O34" s="681"/>
      <c r="P34" s="681"/>
      <c r="Q34" s="682"/>
      <c r="R34" s="683">
        <v>3236</v>
      </c>
      <c r="S34" s="684"/>
      <c r="T34" s="684"/>
      <c r="U34" s="684"/>
      <c r="V34" s="684"/>
      <c r="W34" s="684"/>
      <c r="X34" s="684"/>
      <c r="Y34" s="685"/>
      <c r="Z34" s="686">
        <v>0.2</v>
      </c>
      <c r="AA34" s="686"/>
      <c r="AB34" s="686"/>
      <c r="AC34" s="686"/>
      <c r="AD34" s="687" t="s">
        <v>188</v>
      </c>
      <c r="AE34" s="687"/>
      <c r="AF34" s="687"/>
      <c r="AG34" s="687"/>
      <c r="AH34" s="687"/>
      <c r="AI34" s="687"/>
      <c r="AJ34" s="687"/>
      <c r="AK34" s="687"/>
      <c r="AL34" s="688" t="s">
        <v>188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332717</v>
      </c>
      <c r="CS34" s="684"/>
      <c r="CT34" s="684"/>
      <c r="CU34" s="684"/>
      <c r="CV34" s="684"/>
      <c r="CW34" s="684"/>
      <c r="CX34" s="684"/>
      <c r="CY34" s="685"/>
      <c r="CZ34" s="688">
        <v>26.7</v>
      </c>
      <c r="DA34" s="720"/>
      <c r="DB34" s="720"/>
      <c r="DC34" s="722"/>
      <c r="DD34" s="692">
        <v>263069</v>
      </c>
      <c r="DE34" s="684"/>
      <c r="DF34" s="684"/>
      <c r="DG34" s="684"/>
      <c r="DH34" s="684"/>
      <c r="DI34" s="684"/>
      <c r="DJ34" s="684"/>
      <c r="DK34" s="685"/>
      <c r="DL34" s="692">
        <v>170321</v>
      </c>
      <c r="DM34" s="684"/>
      <c r="DN34" s="684"/>
      <c r="DO34" s="684"/>
      <c r="DP34" s="684"/>
      <c r="DQ34" s="684"/>
      <c r="DR34" s="684"/>
      <c r="DS34" s="684"/>
      <c r="DT34" s="684"/>
      <c r="DU34" s="684"/>
      <c r="DV34" s="685"/>
      <c r="DW34" s="688">
        <v>23.5</v>
      </c>
      <c r="DX34" s="720"/>
      <c r="DY34" s="720"/>
      <c r="DZ34" s="720"/>
      <c r="EA34" s="720"/>
      <c r="EB34" s="720"/>
      <c r="EC34" s="721"/>
    </row>
    <row r="35" spans="2:133" ht="11.25" customHeight="1" x14ac:dyDescent="0.2">
      <c r="B35" s="680" t="s">
        <v>329</v>
      </c>
      <c r="C35" s="681"/>
      <c r="D35" s="681"/>
      <c r="E35" s="681"/>
      <c r="F35" s="681"/>
      <c r="G35" s="681"/>
      <c r="H35" s="681"/>
      <c r="I35" s="681"/>
      <c r="J35" s="681"/>
      <c r="K35" s="681"/>
      <c r="L35" s="681"/>
      <c r="M35" s="681"/>
      <c r="N35" s="681"/>
      <c r="O35" s="681"/>
      <c r="P35" s="681"/>
      <c r="Q35" s="682"/>
      <c r="R35" s="683">
        <v>841</v>
      </c>
      <c r="S35" s="684"/>
      <c r="T35" s="684"/>
      <c r="U35" s="684"/>
      <c r="V35" s="684"/>
      <c r="W35" s="684"/>
      <c r="X35" s="684"/>
      <c r="Y35" s="685"/>
      <c r="Z35" s="686">
        <v>0.1</v>
      </c>
      <c r="AA35" s="686"/>
      <c r="AB35" s="686"/>
      <c r="AC35" s="686"/>
      <c r="AD35" s="687" t="s">
        <v>138</v>
      </c>
      <c r="AE35" s="687"/>
      <c r="AF35" s="687"/>
      <c r="AG35" s="687"/>
      <c r="AH35" s="687"/>
      <c r="AI35" s="687"/>
      <c r="AJ35" s="687"/>
      <c r="AK35" s="687"/>
      <c r="AL35" s="688" t="s">
        <v>188</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7458</v>
      </c>
      <c r="CS35" s="708"/>
      <c r="CT35" s="708"/>
      <c r="CU35" s="708"/>
      <c r="CV35" s="708"/>
      <c r="CW35" s="708"/>
      <c r="CX35" s="708"/>
      <c r="CY35" s="709"/>
      <c r="CZ35" s="688">
        <v>0.6</v>
      </c>
      <c r="DA35" s="720"/>
      <c r="DB35" s="720"/>
      <c r="DC35" s="722"/>
      <c r="DD35" s="692">
        <v>5792</v>
      </c>
      <c r="DE35" s="708"/>
      <c r="DF35" s="708"/>
      <c r="DG35" s="708"/>
      <c r="DH35" s="708"/>
      <c r="DI35" s="708"/>
      <c r="DJ35" s="708"/>
      <c r="DK35" s="709"/>
      <c r="DL35" s="692">
        <v>5570</v>
      </c>
      <c r="DM35" s="708"/>
      <c r="DN35" s="708"/>
      <c r="DO35" s="708"/>
      <c r="DP35" s="708"/>
      <c r="DQ35" s="708"/>
      <c r="DR35" s="708"/>
      <c r="DS35" s="708"/>
      <c r="DT35" s="708"/>
      <c r="DU35" s="708"/>
      <c r="DV35" s="709"/>
      <c r="DW35" s="688">
        <v>0.8</v>
      </c>
      <c r="DX35" s="720"/>
      <c r="DY35" s="720"/>
      <c r="DZ35" s="720"/>
      <c r="EA35" s="720"/>
      <c r="EB35" s="720"/>
      <c r="EC35" s="721"/>
    </row>
    <row r="36" spans="2:133" ht="11.25" customHeight="1" x14ac:dyDescent="0.2">
      <c r="B36" s="680" t="s">
        <v>333</v>
      </c>
      <c r="C36" s="681"/>
      <c r="D36" s="681"/>
      <c r="E36" s="681"/>
      <c r="F36" s="681"/>
      <c r="G36" s="681"/>
      <c r="H36" s="681"/>
      <c r="I36" s="681"/>
      <c r="J36" s="681"/>
      <c r="K36" s="681"/>
      <c r="L36" s="681"/>
      <c r="M36" s="681"/>
      <c r="N36" s="681"/>
      <c r="O36" s="681"/>
      <c r="P36" s="681"/>
      <c r="Q36" s="682"/>
      <c r="R36" s="683" t="s">
        <v>188</v>
      </c>
      <c r="S36" s="684"/>
      <c r="T36" s="684"/>
      <c r="U36" s="684"/>
      <c r="V36" s="684"/>
      <c r="W36" s="684"/>
      <c r="X36" s="684"/>
      <c r="Y36" s="685"/>
      <c r="Z36" s="686" t="s">
        <v>188</v>
      </c>
      <c r="AA36" s="686"/>
      <c r="AB36" s="686"/>
      <c r="AC36" s="686"/>
      <c r="AD36" s="687" t="s">
        <v>138</v>
      </c>
      <c r="AE36" s="687"/>
      <c r="AF36" s="687"/>
      <c r="AG36" s="687"/>
      <c r="AH36" s="687"/>
      <c r="AI36" s="687"/>
      <c r="AJ36" s="687"/>
      <c r="AK36" s="687"/>
      <c r="AL36" s="688" t="s">
        <v>188</v>
      </c>
      <c r="AM36" s="689"/>
      <c r="AN36" s="689"/>
      <c r="AO36" s="690"/>
      <c r="AP36" s="235"/>
      <c r="AQ36" s="757" t="s">
        <v>334</v>
      </c>
      <c r="AR36" s="758"/>
      <c r="AS36" s="758"/>
      <c r="AT36" s="758"/>
      <c r="AU36" s="758"/>
      <c r="AV36" s="758"/>
      <c r="AW36" s="758"/>
      <c r="AX36" s="758"/>
      <c r="AY36" s="759"/>
      <c r="AZ36" s="672">
        <v>244503</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9208</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195941</v>
      </c>
      <c r="CS36" s="684"/>
      <c r="CT36" s="684"/>
      <c r="CU36" s="684"/>
      <c r="CV36" s="684"/>
      <c r="CW36" s="684"/>
      <c r="CX36" s="684"/>
      <c r="CY36" s="685"/>
      <c r="CZ36" s="688">
        <v>15.7</v>
      </c>
      <c r="DA36" s="720"/>
      <c r="DB36" s="720"/>
      <c r="DC36" s="722"/>
      <c r="DD36" s="692">
        <v>143689</v>
      </c>
      <c r="DE36" s="684"/>
      <c r="DF36" s="684"/>
      <c r="DG36" s="684"/>
      <c r="DH36" s="684"/>
      <c r="DI36" s="684"/>
      <c r="DJ36" s="684"/>
      <c r="DK36" s="685"/>
      <c r="DL36" s="692">
        <v>76906</v>
      </c>
      <c r="DM36" s="684"/>
      <c r="DN36" s="684"/>
      <c r="DO36" s="684"/>
      <c r="DP36" s="684"/>
      <c r="DQ36" s="684"/>
      <c r="DR36" s="684"/>
      <c r="DS36" s="684"/>
      <c r="DT36" s="684"/>
      <c r="DU36" s="684"/>
      <c r="DV36" s="685"/>
      <c r="DW36" s="688">
        <v>10.6</v>
      </c>
      <c r="DX36" s="720"/>
      <c r="DY36" s="720"/>
      <c r="DZ36" s="720"/>
      <c r="EA36" s="720"/>
      <c r="EB36" s="720"/>
      <c r="EC36" s="721"/>
    </row>
    <row r="37" spans="2:133" ht="11.25" customHeight="1" x14ac:dyDescent="0.2">
      <c r="B37" s="680" t="s">
        <v>337</v>
      </c>
      <c r="C37" s="681"/>
      <c r="D37" s="681"/>
      <c r="E37" s="681"/>
      <c r="F37" s="681"/>
      <c r="G37" s="681"/>
      <c r="H37" s="681"/>
      <c r="I37" s="681"/>
      <c r="J37" s="681"/>
      <c r="K37" s="681"/>
      <c r="L37" s="681"/>
      <c r="M37" s="681"/>
      <c r="N37" s="681"/>
      <c r="O37" s="681"/>
      <c r="P37" s="681"/>
      <c r="Q37" s="682"/>
      <c r="R37" s="683">
        <v>234499</v>
      </c>
      <c r="S37" s="684"/>
      <c r="T37" s="684"/>
      <c r="U37" s="684"/>
      <c r="V37" s="684"/>
      <c r="W37" s="684"/>
      <c r="X37" s="684"/>
      <c r="Y37" s="685"/>
      <c r="Z37" s="686">
        <v>17.2</v>
      </c>
      <c r="AA37" s="686"/>
      <c r="AB37" s="686"/>
      <c r="AC37" s="686"/>
      <c r="AD37" s="687" t="s">
        <v>188</v>
      </c>
      <c r="AE37" s="687"/>
      <c r="AF37" s="687"/>
      <c r="AG37" s="687"/>
      <c r="AH37" s="687"/>
      <c r="AI37" s="687"/>
      <c r="AJ37" s="687"/>
      <c r="AK37" s="687"/>
      <c r="AL37" s="688" t="s">
        <v>188</v>
      </c>
      <c r="AM37" s="689"/>
      <c r="AN37" s="689"/>
      <c r="AO37" s="690"/>
      <c r="AQ37" s="761" t="s">
        <v>338</v>
      </c>
      <c r="AR37" s="762"/>
      <c r="AS37" s="762"/>
      <c r="AT37" s="762"/>
      <c r="AU37" s="762"/>
      <c r="AV37" s="762"/>
      <c r="AW37" s="762"/>
      <c r="AX37" s="762"/>
      <c r="AY37" s="763"/>
      <c r="AZ37" s="683">
        <v>141875</v>
      </c>
      <c r="BA37" s="684"/>
      <c r="BB37" s="684"/>
      <c r="BC37" s="684"/>
      <c r="BD37" s="708"/>
      <c r="BE37" s="708"/>
      <c r="BF37" s="738"/>
      <c r="BG37" s="698" t="s">
        <v>339</v>
      </c>
      <c r="BH37" s="699"/>
      <c r="BI37" s="699"/>
      <c r="BJ37" s="699"/>
      <c r="BK37" s="699"/>
      <c r="BL37" s="699"/>
      <c r="BM37" s="699"/>
      <c r="BN37" s="699"/>
      <c r="BO37" s="699"/>
      <c r="BP37" s="699"/>
      <c r="BQ37" s="699"/>
      <c r="BR37" s="699"/>
      <c r="BS37" s="699"/>
      <c r="BT37" s="699"/>
      <c r="BU37" s="700"/>
      <c r="BV37" s="683">
        <v>7995</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7329</v>
      </c>
      <c r="CS37" s="708"/>
      <c r="CT37" s="708"/>
      <c r="CU37" s="708"/>
      <c r="CV37" s="708"/>
      <c r="CW37" s="708"/>
      <c r="CX37" s="708"/>
      <c r="CY37" s="709"/>
      <c r="CZ37" s="688">
        <v>0.6</v>
      </c>
      <c r="DA37" s="720"/>
      <c r="DB37" s="720"/>
      <c r="DC37" s="722"/>
      <c r="DD37" s="692">
        <v>7329</v>
      </c>
      <c r="DE37" s="708"/>
      <c r="DF37" s="708"/>
      <c r="DG37" s="708"/>
      <c r="DH37" s="708"/>
      <c r="DI37" s="708"/>
      <c r="DJ37" s="708"/>
      <c r="DK37" s="709"/>
      <c r="DL37" s="692">
        <v>5890</v>
      </c>
      <c r="DM37" s="708"/>
      <c r="DN37" s="708"/>
      <c r="DO37" s="708"/>
      <c r="DP37" s="708"/>
      <c r="DQ37" s="708"/>
      <c r="DR37" s="708"/>
      <c r="DS37" s="708"/>
      <c r="DT37" s="708"/>
      <c r="DU37" s="708"/>
      <c r="DV37" s="709"/>
      <c r="DW37" s="688">
        <v>0.8</v>
      </c>
      <c r="DX37" s="720"/>
      <c r="DY37" s="720"/>
      <c r="DZ37" s="720"/>
      <c r="EA37" s="720"/>
      <c r="EB37" s="720"/>
      <c r="EC37" s="721"/>
    </row>
    <row r="38" spans="2:133" ht="11.25" customHeight="1" x14ac:dyDescent="0.2">
      <c r="B38" s="680" t="s">
        <v>341</v>
      </c>
      <c r="C38" s="681"/>
      <c r="D38" s="681"/>
      <c r="E38" s="681"/>
      <c r="F38" s="681"/>
      <c r="G38" s="681"/>
      <c r="H38" s="681"/>
      <c r="I38" s="681"/>
      <c r="J38" s="681"/>
      <c r="K38" s="681"/>
      <c r="L38" s="681"/>
      <c r="M38" s="681"/>
      <c r="N38" s="681"/>
      <c r="O38" s="681"/>
      <c r="P38" s="681"/>
      <c r="Q38" s="682"/>
      <c r="R38" s="683">
        <v>120844</v>
      </c>
      <c r="S38" s="684"/>
      <c r="T38" s="684"/>
      <c r="U38" s="684"/>
      <c r="V38" s="684"/>
      <c r="W38" s="684"/>
      <c r="X38" s="684"/>
      <c r="Y38" s="685"/>
      <c r="Z38" s="686">
        <v>8.8000000000000007</v>
      </c>
      <c r="AA38" s="686"/>
      <c r="AB38" s="686"/>
      <c r="AC38" s="686"/>
      <c r="AD38" s="687">
        <v>5911</v>
      </c>
      <c r="AE38" s="687"/>
      <c r="AF38" s="687"/>
      <c r="AG38" s="687"/>
      <c r="AH38" s="687"/>
      <c r="AI38" s="687"/>
      <c r="AJ38" s="687"/>
      <c r="AK38" s="687"/>
      <c r="AL38" s="688">
        <v>0.8</v>
      </c>
      <c r="AM38" s="689"/>
      <c r="AN38" s="689"/>
      <c r="AO38" s="690"/>
      <c r="AQ38" s="761" t="s">
        <v>342</v>
      </c>
      <c r="AR38" s="762"/>
      <c r="AS38" s="762"/>
      <c r="AT38" s="762"/>
      <c r="AU38" s="762"/>
      <c r="AV38" s="762"/>
      <c r="AW38" s="762"/>
      <c r="AX38" s="762"/>
      <c r="AY38" s="763"/>
      <c r="AZ38" s="683">
        <v>43548</v>
      </c>
      <c r="BA38" s="684"/>
      <c r="BB38" s="684"/>
      <c r="BC38" s="684"/>
      <c r="BD38" s="708"/>
      <c r="BE38" s="708"/>
      <c r="BF38" s="738"/>
      <c r="BG38" s="698" t="s">
        <v>343</v>
      </c>
      <c r="BH38" s="699"/>
      <c r="BI38" s="699"/>
      <c r="BJ38" s="699"/>
      <c r="BK38" s="699"/>
      <c r="BL38" s="699"/>
      <c r="BM38" s="699"/>
      <c r="BN38" s="699"/>
      <c r="BO38" s="699"/>
      <c r="BP38" s="699"/>
      <c r="BQ38" s="699"/>
      <c r="BR38" s="699"/>
      <c r="BS38" s="699"/>
      <c r="BT38" s="699"/>
      <c r="BU38" s="700"/>
      <c r="BV38" s="683">
        <v>122</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244503</v>
      </c>
      <c r="CS38" s="684"/>
      <c r="CT38" s="684"/>
      <c r="CU38" s="684"/>
      <c r="CV38" s="684"/>
      <c r="CW38" s="684"/>
      <c r="CX38" s="684"/>
      <c r="CY38" s="685"/>
      <c r="CZ38" s="688">
        <v>19.600000000000001</v>
      </c>
      <c r="DA38" s="720"/>
      <c r="DB38" s="720"/>
      <c r="DC38" s="722"/>
      <c r="DD38" s="692">
        <v>134169</v>
      </c>
      <c r="DE38" s="684"/>
      <c r="DF38" s="684"/>
      <c r="DG38" s="684"/>
      <c r="DH38" s="684"/>
      <c r="DI38" s="684"/>
      <c r="DJ38" s="684"/>
      <c r="DK38" s="685"/>
      <c r="DL38" s="692">
        <v>45912</v>
      </c>
      <c r="DM38" s="684"/>
      <c r="DN38" s="684"/>
      <c r="DO38" s="684"/>
      <c r="DP38" s="684"/>
      <c r="DQ38" s="684"/>
      <c r="DR38" s="684"/>
      <c r="DS38" s="684"/>
      <c r="DT38" s="684"/>
      <c r="DU38" s="684"/>
      <c r="DV38" s="685"/>
      <c r="DW38" s="688">
        <v>6.3</v>
      </c>
      <c r="DX38" s="720"/>
      <c r="DY38" s="720"/>
      <c r="DZ38" s="720"/>
      <c r="EA38" s="720"/>
      <c r="EB38" s="720"/>
      <c r="EC38" s="721"/>
    </row>
    <row r="39" spans="2:133" ht="11.25" customHeight="1" x14ac:dyDescent="0.2">
      <c r="B39" s="680" t="s">
        <v>345</v>
      </c>
      <c r="C39" s="681"/>
      <c r="D39" s="681"/>
      <c r="E39" s="681"/>
      <c r="F39" s="681"/>
      <c r="G39" s="681"/>
      <c r="H39" s="681"/>
      <c r="I39" s="681"/>
      <c r="J39" s="681"/>
      <c r="K39" s="681"/>
      <c r="L39" s="681"/>
      <c r="M39" s="681"/>
      <c r="N39" s="681"/>
      <c r="O39" s="681"/>
      <c r="P39" s="681"/>
      <c r="Q39" s="682"/>
      <c r="R39" s="683">
        <v>90422</v>
      </c>
      <c r="S39" s="684"/>
      <c r="T39" s="684"/>
      <c r="U39" s="684"/>
      <c r="V39" s="684"/>
      <c r="W39" s="684"/>
      <c r="X39" s="684"/>
      <c r="Y39" s="685"/>
      <c r="Z39" s="686">
        <v>6.6</v>
      </c>
      <c r="AA39" s="686"/>
      <c r="AB39" s="686"/>
      <c r="AC39" s="686"/>
      <c r="AD39" s="687" t="s">
        <v>188</v>
      </c>
      <c r="AE39" s="687"/>
      <c r="AF39" s="687"/>
      <c r="AG39" s="687"/>
      <c r="AH39" s="687"/>
      <c r="AI39" s="687"/>
      <c r="AJ39" s="687"/>
      <c r="AK39" s="687"/>
      <c r="AL39" s="688" t="s">
        <v>188</v>
      </c>
      <c r="AM39" s="689"/>
      <c r="AN39" s="689"/>
      <c r="AO39" s="690"/>
      <c r="AQ39" s="761" t="s">
        <v>346</v>
      </c>
      <c r="AR39" s="762"/>
      <c r="AS39" s="762"/>
      <c r="AT39" s="762"/>
      <c r="AU39" s="762"/>
      <c r="AV39" s="762"/>
      <c r="AW39" s="762"/>
      <c r="AX39" s="762"/>
      <c r="AY39" s="763"/>
      <c r="AZ39" s="683" t="s">
        <v>188</v>
      </c>
      <c r="BA39" s="684"/>
      <c r="BB39" s="684"/>
      <c r="BC39" s="684"/>
      <c r="BD39" s="708"/>
      <c r="BE39" s="708"/>
      <c r="BF39" s="738"/>
      <c r="BG39" s="698" t="s">
        <v>347</v>
      </c>
      <c r="BH39" s="699"/>
      <c r="BI39" s="699"/>
      <c r="BJ39" s="699"/>
      <c r="BK39" s="699"/>
      <c r="BL39" s="699"/>
      <c r="BM39" s="699"/>
      <c r="BN39" s="699"/>
      <c r="BO39" s="699"/>
      <c r="BP39" s="699"/>
      <c r="BQ39" s="699"/>
      <c r="BR39" s="699"/>
      <c r="BS39" s="699"/>
      <c r="BT39" s="699"/>
      <c r="BU39" s="700"/>
      <c r="BV39" s="683">
        <v>203</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3797</v>
      </c>
      <c r="CS39" s="708"/>
      <c r="CT39" s="708"/>
      <c r="CU39" s="708"/>
      <c r="CV39" s="708"/>
      <c r="CW39" s="708"/>
      <c r="CX39" s="708"/>
      <c r="CY39" s="709"/>
      <c r="CZ39" s="688">
        <v>0.3</v>
      </c>
      <c r="DA39" s="720"/>
      <c r="DB39" s="720"/>
      <c r="DC39" s="722"/>
      <c r="DD39" s="692">
        <v>2987</v>
      </c>
      <c r="DE39" s="708"/>
      <c r="DF39" s="708"/>
      <c r="DG39" s="708"/>
      <c r="DH39" s="708"/>
      <c r="DI39" s="708"/>
      <c r="DJ39" s="708"/>
      <c r="DK39" s="709"/>
      <c r="DL39" s="692" t="s">
        <v>188</v>
      </c>
      <c r="DM39" s="708"/>
      <c r="DN39" s="708"/>
      <c r="DO39" s="708"/>
      <c r="DP39" s="708"/>
      <c r="DQ39" s="708"/>
      <c r="DR39" s="708"/>
      <c r="DS39" s="708"/>
      <c r="DT39" s="708"/>
      <c r="DU39" s="708"/>
      <c r="DV39" s="709"/>
      <c r="DW39" s="688" t="s">
        <v>188</v>
      </c>
      <c r="DX39" s="720"/>
      <c r="DY39" s="720"/>
      <c r="DZ39" s="720"/>
      <c r="EA39" s="720"/>
      <c r="EB39" s="720"/>
      <c r="EC39" s="721"/>
    </row>
    <row r="40" spans="2:133" ht="11.25" customHeight="1" x14ac:dyDescent="0.2">
      <c r="B40" s="680" t="s">
        <v>349</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188</v>
      </c>
      <c r="AA40" s="686"/>
      <c r="AB40" s="686"/>
      <c r="AC40" s="686"/>
      <c r="AD40" s="687" t="s">
        <v>188</v>
      </c>
      <c r="AE40" s="687"/>
      <c r="AF40" s="687"/>
      <c r="AG40" s="687"/>
      <c r="AH40" s="687"/>
      <c r="AI40" s="687"/>
      <c r="AJ40" s="687"/>
      <c r="AK40" s="687"/>
      <c r="AL40" s="688" t="s">
        <v>188</v>
      </c>
      <c r="AM40" s="689"/>
      <c r="AN40" s="689"/>
      <c r="AO40" s="690"/>
      <c r="AQ40" s="761" t="s">
        <v>350</v>
      </c>
      <c r="AR40" s="762"/>
      <c r="AS40" s="762"/>
      <c r="AT40" s="762"/>
      <c r="AU40" s="762"/>
      <c r="AV40" s="762"/>
      <c r="AW40" s="762"/>
      <c r="AX40" s="762"/>
      <c r="AY40" s="763"/>
      <c r="AZ40" s="683" t="s">
        <v>188</v>
      </c>
      <c r="BA40" s="684"/>
      <c r="BB40" s="684"/>
      <c r="BC40" s="684"/>
      <c r="BD40" s="708"/>
      <c r="BE40" s="708"/>
      <c r="BF40" s="738"/>
      <c r="BG40" s="764" t="s">
        <v>351</v>
      </c>
      <c r="BH40" s="765"/>
      <c r="BI40" s="765"/>
      <c r="BJ40" s="765"/>
      <c r="BK40" s="765"/>
      <c r="BL40" s="236"/>
      <c r="BM40" s="699" t="s">
        <v>352</v>
      </c>
      <c r="BN40" s="699"/>
      <c r="BO40" s="699"/>
      <c r="BP40" s="699"/>
      <c r="BQ40" s="699"/>
      <c r="BR40" s="699"/>
      <c r="BS40" s="699"/>
      <c r="BT40" s="699"/>
      <c r="BU40" s="700"/>
      <c r="BV40" s="683">
        <v>73</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t="s">
        <v>188</v>
      </c>
      <c r="CS40" s="684"/>
      <c r="CT40" s="684"/>
      <c r="CU40" s="684"/>
      <c r="CV40" s="684"/>
      <c r="CW40" s="684"/>
      <c r="CX40" s="684"/>
      <c r="CY40" s="685"/>
      <c r="CZ40" s="688" t="s">
        <v>188</v>
      </c>
      <c r="DA40" s="720"/>
      <c r="DB40" s="720"/>
      <c r="DC40" s="722"/>
      <c r="DD40" s="692" t="s">
        <v>138</v>
      </c>
      <c r="DE40" s="684"/>
      <c r="DF40" s="684"/>
      <c r="DG40" s="684"/>
      <c r="DH40" s="684"/>
      <c r="DI40" s="684"/>
      <c r="DJ40" s="684"/>
      <c r="DK40" s="685"/>
      <c r="DL40" s="692" t="s">
        <v>188</v>
      </c>
      <c r="DM40" s="684"/>
      <c r="DN40" s="684"/>
      <c r="DO40" s="684"/>
      <c r="DP40" s="684"/>
      <c r="DQ40" s="684"/>
      <c r="DR40" s="684"/>
      <c r="DS40" s="684"/>
      <c r="DT40" s="684"/>
      <c r="DU40" s="684"/>
      <c r="DV40" s="685"/>
      <c r="DW40" s="688" t="s">
        <v>188</v>
      </c>
      <c r="DX40" s="720"/>
      <c r="DY40" s="720"/>
      <c r="DZ40" s="720"/>
      <c r="EA40" s="720"/>
      <c r="EB40" s="720"/>
      <c r="EC40" s="721"/>
    </row>
    <row r="41" spans="2:133" ht="11.25" customHeight="1" x14ac:dyDescent="0.2">
      <c r="B41" s="680" t="s">
        <v>354</v>
      </c>
      <c r="C41" s="681"/>
      <c r="D41" s="681"/>
      <c r="E41" s="681"/>
      <c r="F41" s="681"/>
      <c r="G41" s="681"/>
      <c r="H41" s="681"/>
      <c r="I41" s="681"/>
      <c r="J41" s="681"/>
      <c r="K41" s="681"/>
      <c r="L41" s="681"/>
      <c r="M41" s="681"/>
      <c r="N41" s="681"/>
      <c r="O41" s="681"/>
      <c r="P41" s="681"/>
      <c r="Q41" s="682"/>
      <c r="R41" s="683">
        <v>17522</v>
      </c>
      <c r="S41" s="684"/>
      <c r="T41" s="684"/>
      <c r="U41" s="684"/>
      <c r="V41" s="684"/>
      <c r="W41" s="684"/>
      <c r="X41" s="684"/>
      <c r="Y41" s="685"/>
      <c r="Z41" s="686">
        <v>1.3</v>
      </c>
      <c r="AA41" s="686"/>
      <c r="AB41" s="686"/>
      <c r="AC41" s="686"/>
      <c r="AD41" s="687" t="s">
        <v>138</v>
      </c>
      <c r="AE41" s="687"/>
      <c r="AF41" s="687"/>
      <c r="AG41" s="687"/>
      <c r="AH41" s="687"/>
      <c r="AI41" s="687"/>
      <c r="AJ41" s="687"/>
      <c r="AK41" s="687"/>
      <c r="AL41" s="688" t="s">
        <v>188</v>
      </c>
      <c r="AM41" s="689"/>
      <c r="AN41" s="689"/>
      <c r="AO41" s="690"/>
      <c r="AQ41" s="761" t="s">
        <v>355</v>
      </c>
      <c r="AR41" s="762"/>
      <c r="AS41" s="762"/>
      <c r="AT41" s="762"/>
      <c r="AU41" s="762"/>
      <c r="AV41" s="762"/>
      <c r="AW41" s="762"/>
      <c r="AX41" s="762"/>
      <c r="AY41" s="763"/>
      <c r="AZ41" s="683">
        <v>18777</v>
      </c>
      <c r="BA41" s="684"/>
      <c r="BB41" s="684"/>
      <c r="BC41" s="684"/>
      <c r="BD41" s="708"/>
      <c r="BE41" s="708"/>
      <c r="BF41" s="738"/>
      <c r="BG41" s="764"/>
      <c r="BH41" s="765"/>
      <c r="BI41" s="765"/>
      <c r="BJ41" s="765"/>
      <c r="BK41" s="765"/>
      <c r="BL41" s="236"/>
      <c r="BM41" s="699" t="s">
        <v>356</v>
      </c>
      <c r="BN41" s="699"/>
      <c r="BO41" s="699"/>
      <c r="BP41" s="699"/>
      <c r="BQ41" s="699"/>
      <c r="BR41" s="699"/>
      <c r="BS41" s="699"/>
      <c r="BT41" s="699"/>
      <c r="BU41" s="700"/>
      <c r="BV41" s="683">
        <v>3</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188</v>
      </c>
      <c r="CS41" s="708"/>
      <c r="CT41" s="708"/>
      <c r="CU41" s="708"/>
      <c r="CV41" s="708"/>
      <c r="CW41" s="708"/>
      <c r="CX41" s="708"/>
      <c r="CY41" s="709"/>
      <c r="CZ41" s="688" t="s">
        <v>188</v>
      </c>
      <c r="DA41" s="720"/>
      <c r="DB41" s="720"/>
      <c r="DC41" s="722"/>
      <c r="DD41" s="692" t="s">
        <v>188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358</v>
      </c>
      <c r="C42" s="725"/>
      <c r="D42" s="725"/>
      <c r="E42" s="725"/>
      <c r="F42" s="725"/>
      <c r="G42" s="725"/>
      <c r="H42" s="725"/>
      <c r="I42" s="725"/>
      <c r="J42" s="725"/>
      <c r="K42" s="725"/>
      <c r="L42" s="725"/>
      <c r="M42" s="725"/>
      <c r="N42" s="725"/>
      <c r="O42" s="725"/>
      <c r="P42" s="725"/>
      <c r="Q42" s="726"/>
      <c r="R42" s="768">
        <v>1366704</v>
      </c>
      <c r="S42" s="769"/>
      <c r="T42" s="769"/>
      <c r="U42" s="769"/>
      <c r="V42" s="769"/>
      <c r="W42" s="769"/>
      <c r="X42" s="769"/>
      <c r="Y42" s="777"/>
      <c r="Z42" s="778">
        <v>100</v>
      </c>
      <c r="AA42" s="778"/>
      <c r="AB42" s="778"/>
      <c r="AC42" s="778"/>
      <c r="AD42" s="779">
        <v>707396</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40303</v>
      </c>
      <c r="BA42" s="769"/>
      <c r="BB42" s="769"/>
      <c r="BC42" s="769"/>
      <c r="BD42" s="754"/>
      <c r="BE42" s="754"/>
      <c r="BF42" s="756"/>
      <c r="BG42" s="766"/>
      <c r="BH42" s="767"/>
      <c r="BI42" s="767"/>
      <c r="BJ42" s="767"/>
      <c r="BK42" s="767"/>
      <c r="BL42" s="237"/>
      <c r="BM42" s="711" t="s">
        <v>360</v>
      </c>
      <c r="BN42" s="711"/>
      <c r="BO42" s="711"/>
      <c r="BP42" s="711"/>
      <c r="BQ42" s="711"/>
      <c r="BR42" s="711"/>
      <c r="BS42" s="711"/>
      <c r="BT42" s="711"/>
      <c r="BU42" s="712"/>
      <c r="BV42" s="768">
        <v>239</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140652</v>
      </c>
      <c r="CS42" s="684"/>
      <c r="CT42" s="684"/>
      <c r="CU42" s="684"/>
      <c r="CV42" s="684"/>
      <c r="CW42" s="684"/>
      <c r="CX42" s="684"/>
      <c r="CY42" s="685"/>
      <c r="CZ42" s="688">
        <v>11.3</v>
      </c>
      <c r="DA42" s="689"/>
      <c r="DB42" s="689"/>
      <c r="DC42" s="701"/>
      <c r="DD42" s="692">
        <v>96435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t="s">
        <v>188</v>
      </c>
      <c r="CS43" s="708"/>
      <c r="CT43" s="708"/>
      <c r="CU43" s="708"/>
      <c r="CV43" s="708"/>
      <c r="CW43" s="708"/>
      <c r="CX43" s="708"/>
      <c r="CY43" s="709"/>
      <c r="CZ43" s="688" t="s">
        <v>363</v>
      </c>
      <c r="DA43" s="720"/>
      <c r="DB43" s="720"/>
      <c r="DC43" s="722"/>
      <c r="DD43" s="692" t="s">
        <v>363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311</v>
      </c>
      <c r="CE44" s="796"/>
      <c r="CF44" s="680" t="s">
        <v>364</v>
      </c>
      <c r="CG44" s="681"/>
      <c r="CH44" s="681"/>
      <c r="CI44" s="681"/>
      <c r="CJ44" s="681"/>
      <c r="CK44" s="681"/>
      <c r="CL44" s="681"/>
      <c r="CM44" s="681"/>
      <c r="CN44" s="681"/>
      <c r="CO44" s="681"/>
      <c r="CP44" s="681"/>
      <c r="CQ44" s="682"/>
      <c r="CR44" s="683">
        <v>132550</v>
      </c>
      <c r="CS44" s="684"/>
      <c r="CT44" s="684"/>
      <c r="CU44" s="684"/>
      <c r="CV44" s="684"/>
      <c r="CW44" s="684"/>
      <c r="CX44" s="684"/>
      <c r="CY44" s="685"/>
      <c r="CZ44" s="688">
        <v>10.6</v>
      </c>
      <c r="DA44" s="689"/>
      <c r="DB44" s="689"/>
      <c r="DC44" s="701"/>
      <c r="DD44" s="692">
        <v>88333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365</v>
      </c>
      <c r="CG45" s="681"/>
      <c r="CH45" s="681"/>
      <c r="CI45" s="681"/>
      <c r="CJ45" s="681"/>
      <c r="CK45" s="681"/>
      <c r="CL45" s="681"/>
      <c r="CM45" s="681"/>
      <c r="CN45" s="681"/>
      <c r="CO45" s="681"/>
      <c r="CP45" s="681"/>
      <c r="CQ45" s="682"/>
      <c r="CR45" s="683">
        <v>30383</v>
      </c>
      <c r="CS45" s="708"/>
      <c r="CT45" s="708"/>
      <c r="CU45" s="708"/>
      <c r="CV45" s="708"/>
      <c r="CW45" s="708"/>
      <c r="CX45" s="708"/>
      <c r="CY45" s="709"/>
      <c r="CZ45" s="688">
        <v>2.4</v>
      </c>
      <c r="DA45" s="720"/>
      <c r="DB45" s="720"/>
      <c r="DC45" s="722"/>
      <c r="DD45" s="692">
        <v>8123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367</v>
      </c>
      <c r="CG46" s="681"/>
      <c r="CH46" s="681"/>
      <c r="CI46" s="681"/>
      <c r="CJ46" s="681"/>
      <c r="CK46" s="681"/>
      <c r="CL46" s="681"/>
      <c r="CM46" s="681"/>
      <c r="CN46" s="681"/>
      <c r="CO46" s="681"/>
      <c r="CP46" s="681"/>
      <c r="CQ46" s="682"/>
      <c r="CR46" s="683">
        <v>100829</v>
      </c>
      <c r="CS46" s="684"/>
      <c r="CT46" s="684"/>
      <c r="CU46" s="684"/>
      <c r="CV46" s="684"/>
      <c r="CW46" s="684"/>
      <c r="CX46" s="684"/>
      <c r="CY46" s="685"/>
      <c r="CZ46" s="688">
        <v>8.1</v>
      </c>
      <c r="DA46" s="689"/>
      <c r="DB46" s="689"/>
      <c r="DC46" s="701"/>
      <c r="DD46" s="692">
        <v>78872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369</v>
      </c>
      <c r="CG47" s="681"/>
      <c r="CH47" s="681"/>
      <c r="CI47" s="681"/>
      <c r="CJ47" s="681"/>
      <c r="CK47" s="681"/>
      <c r="CL47" s="681"/>
      <c r="CM47" s="681"/>
      <c r="CN47" s="681"/>
      <c r="CO47" s="681"/>
      <c r="CP47" s="681"/>
      <c r="CQ47" s="682"/>
      <c r="CR47" s="683">
        <v>8102</v>
      </c>
      <c r="CS47" s="708"/>
      <c r="CT47" s="708"/>
      <c r="CU47" s="708"/>
      <c r="CV47" s="708"/>
      <c r="CW47" s="708"/>
      <c r="CX47" s="708"/>
      <c r="CY47" s="709"/>
      <c r="CZ47" s="688">
        <v>0.7</v>
      </c>
      <c r="DA47" s="720"/>
      <c r="DB47" s="720"/>
      <c r="DC47" s="722"/>
      <c r="DD47" s="692">
        <v>8102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370</v>
      </c>
      <c r="CD48" s="799"/>
      <c r="CE48" s="800"/>
      <c r="CF48" s="680" t="s">
        <v>371</v>
      </c>
      <c r="CG48" s="681"/>
      <c r="CH48" s="681"/>
      <c r="CI48" s="681"/>
      <c r="CJ48" s="681"/>
      <c r="CK48" s="681"/>
      <c r="CL48" s="681"/>
      <c r="CM48" s="681"/>
      <c r="CN48" s="681"/>
      <c r="CO48" s="681"/>
      <c r="CP48" s="681"/>
      <c r="CQ48" s="682"/>
      <c r="CR48" s="683" t="s">
        <v>188</v>
      </c>
      <c r="CS48" s="684"/>
      <c r="CT48" s="684"/>
      <c r="CU48" s="684"/>
      <c r="CV48" s="684"/>
      <c r="CW48" s="684"/>
      <c r="CX48" s="684"/>
      <c r="CY48" s="685"/>
      <c r="CZ48" s="688" t="s">
        <v>363</v>
      </c>
      <c r="DA48" s="689"/>
      <c r="DB48" s="689"/>
      <c r="DC48" s="701"/>
      <c r="DD48" s="692" t="s">
        <v>363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372</v>
      </c>
      <c r="CE49" s="725"/>
      <c r="CF49" s="725"/>
      <c r="CG49" s="725"/>
      <c r="CH49" s="725"/>
      <c r="CI49" s="725"/>
      <c r="CJ49" s="725"/>
      <c r="CK49" s="725"/>
      <c r="CL49" s="725"/>
      <c r="CM49" s="725"/>
      <c r="CN49" s="725"/>
      <c r="CO49" s="725"/>
      <c r="CP49" s="725"/>
      <c r="CQ49" s="726"/>
      <c r="CR49" s="768">
        <v>1245121</v>
      </c>
      <c r="CS49" s="754"/>
      <c r="CT49" s="754"/>
      <c r="CU49" s="754"/>
      <c r="CV49" s="754"/>
      <c r="CW49" s="754"/>
      <c r="CX49" s="754"/>
      <c r="CY49" s="785"/>
      <c r="CZ49" s="780">
        <v>100</v>
      </c>
      <c r="DA49" s="786"/>
      <c r="DB49" s="786"/>
      <c r="DC49" s="787"/>
      <c r="DD49" s="788">
        <v>943093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4NgNV2Qk134WYUzF4V6HVxcurZdRgvhp9OfdxHw9wKcEDjEgbtm0BFCn2EkzdqnpHmBaI0r9+KwiW+OB0M47A==" saltValue="ka8V5AS9q10XHA44wp6b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374</v>
      </c>
      <c r="DK2" s="831"/>
      <c r="DL2" s="831"/>
      <c r="DM2" s="831"/>
      <c r="DN2" s="831"/>
      <c r="DO2" s="832"/>
      <c r="DP2" s="250"/>
      <c r="DQ2" s="830" t="s">
        <v>375</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378</v>
      </c>
      <c r="B5" s="825"/>
      <c r="C5" s="825"/>
      <c r="D5" s="825"/>
      <c r="E5" s="825"/>
      <c r="F5" s="825"/>
      <c r="G5" s="825"/>
      <c r="H5" s="825"/>
      <c r="I5" s="825"/>
      <c r="J5" s="825"/>
      <c r="K5" s="825"/>
      <c r="L5" s="825"/>
      <c r="M5" s="825"/>
      <c r="N5" s="825"/>
      <c r="O5" s="825"/>
      <c r="P5" s="826"/>
      <c r="Q5" s="801" t="s">
        <v>379</v>
      </c>
      <c r="R5" s="802"/>
      <c r="S5" s="802"/>
      <c r="T5" s="802"/>
      <c r="U5" s="803"/>
      <c r="V5" s="801" t="s">
        <v>380</v>
      </c>
      <c r="W5" s="802"/>
      <c r="X5" s="802"/>
      <c r="Y5" s="802"/>
      <c r="Z5" s="803"/>
      <c r="AA5" s="801" t="s">
        <v>381</v>
      </c>
      <c r="AB5" s="802"/>
      <c r="AC5" s="802"/>
      <c r="AD5" s="802"/>
      <c r="AE5" s="802"/>
      <c r="AF5" s="834" t="s">
        <v>382</v>
      </c>
      <c r="AG5" s="802"/>
      <c r="AH5" s="802"/>
      <c r="AI5" s="802"/>
      <c r="AJ5" s="813"/>
      <c r="AK5" s="802" t="s">
        <v>383</v>
      </c>
      <c r="AL5" s="802"/>
      <c r="AM5" s="802"/>
      <c r="AN5" s="802"/>
      <c r="AO5" s="803"/>
      <c r="AP5" s="801" t="s">
        <v>384</v>
      </c>
      <c r="AQ5" s="802"/>
      <c r="AR5" s="802"/>
      <c r="AS5" s="802"/>
      <c r="AT5" s="803"/>
      <c r="AU5" s="801" t="s">
        <v>385</v>
      </c>
      <c r="AV5" s="802"/>
      <c r="AW5" s="802"/>
      <c r="AX5" s="802"/>
      <c r="AY5" s="813"/>
      <c r="AZ5" s="257"/>
      <c r="BA5" s="257"/>
      <c r="BB5" s="257"/>
      <c r="BC5" s="257"/>
      <c r="BD5" s="257"/>
      <c r="BE5" s="258"/>
      <c r="BF5" s="258"/>
      <c r="BG5" s="258"/>
      <c r="BH5" s="258"/>
      <c r="BI5" s="258"/>
      <c r="BJ5" s="258"/>
      <c r="BK5" s="258"/>
      <c r="BL5" s="258"/>
      <c r="BM5" s="258"/>
      <c r="BN5" s="258"/>
      <c r="BO5" s="258"/>
      <c r="BP5" s="258"/>
      <c r="BQ5" s="824" t="s">
        <v>386</v>
      </c>
      <c r="BR5" s="825"/>
      <c r="BS5" s="825"/>
      <c r="BT5" s="825"/>
      <c r="BU5" s="825"/>
      <c r="BV5" s="825"/>
      <c r="BW5" s="825"/>
      <c r="BX5" s="825"/>
      <c r="BY5" s="825"/>
      <c r="BZ5" s="825"/>
      <c r="CA5" s="825"/>
      <c r="CB5" s="825"/>
      <c r="CC5" s="825"/>
      <c r="CD5" s="825"/>
      <c r="CE5" s="825"/>
      <c r="CF5" s="825"/>
      <c r="CG5" s="826"/>
      <c r="CH5" s="801" t="s">
        <v>387</v>
      </c>
      <c r="CI5" s="802"/>
      <c r="CJ5" s="802"/>
      <c r="CK5" s="802"/>
      <c r="CL5" s="803"/>
      <c r="CM5" s="801" t="s">
        <v>388</v>
      </c>
      <c r="CN5" s="802"/>
      <c r="CO5" s="802"/>
      <c r="CP5" s="802"/>
      <c r="CQ5" s="803"/>
      <c r="CR5" s="801" t="s">
        <v>389</v>
      </c>
      <c r="CS5" s="802"/>
      <c r="CT5" s="802"/>
      <c r="CU5" s="802"/>
      <c r="CV5" s="803"/>
      <c r="CW5" s="801" t="s">
        <v>390</v>
      </c>
      <c r="CX5" s="802"/>
      <c r="CY5" s="802"/>
      <c r="CZ5" s="802"/>
      <c r="DA5" s="803"/>
      <c r="DB5" s="801" t="s">
        <v>391</v>
      </c>
      <c r="DC5" s="802"/>
      <c r="DD5" s="802"/>
      <c r="DE5" s="802"/>
      <c r="DF5" s="803"/>
      <c r="DG5" s="807" t="s">
        <v>392</v>
      </c>
      <c r="DH5" s="808"/>
      <c r="DI5" s="808"/>
      <c r="DJ5" s="808"/>
      <c r="DK5" s="809"/>
      <c r="DL5" s="807" t="s">
        <v>393</v>
      </c>
      <c r="DM5" s="808"/>
      <c r="DN5" s="808"/>
      <c r="DO5" s="808"/>
      <c r="DP5" s="809"/>
      <c r="DQ5" s="801" t="s">
        <v>394</v>
      </c>
      <c r="DR5" s="802"/>
      <c r="DS5" s="802"/>
      <c r="DT5" s="802"/>
      <c r="DU5" s="803"/>
      <c r="DV5" s="801" t="s">
        <v>385</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395</v>
      </c>
      <c r="C7" s="816"/>
      <c r="D7" s="816"/>
      <c r="E7" s="816"/>
      <c r="F7" s="816"/>
      <c r="G7" s="816"/>
      <c r="H7" s="816"/>
      <c r="I7" s="816"/>
      <c r="J7" s="816"/>
      <c r="K7" s="816"/>
      <c r="L7" s="816"/>
      <c r="M7" s="816"/>
      <c r="N7" s="816"/>
      <c r="O7" s="816"/>
      <c r="P7" s="817"/>
      <c r="Q7" s="818">
        <v>1367</v>
      </c>
      <c r="R7" s="819"/>
      <c r="S7" s="819"/>
      <c r="T7" s="819"/>
      <c r="U7" s="819"/>
      <c r="V7" s="819">
        <v>1245</v>
      </c>
      <c r="W7" s="819"/>
      <c r="X7" s="819"/>
      <c r="Y7" s="819"/>
      <c r="Z7" s="819"/>
      <c r="AA7" s="819">
        <v>122</v>
      </c>
      <c r="AB7" s="819"/>
      <c r="AC7" s="819"/>
      <c r="AD7" s="819"/>
      <c r="AE7" s="820"/>
      <c r="AF7" s="821">
        <v>110</v>
      </c>
      <c r="AG7" s="822"/>
      <c r="AH7" s="822"/>
      <c r="AI7" s="822"/>
      <c r="AJ7" s="823"/>
      <c r="AK7" s="858" t="s">
        <v>583</v>
      </c>
      <c r="AL7" s="859"/>
      <c r="AM7" s="859"/>
      <c r="AN7" s="859"/>
      <c r="AO7" s="859"/>
      <c r="AP7" s="859">
        <v>1361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0</v>
      </c>
      <c r="CI7" s="856"/>
      <c r="CJ7" s="856"/>
      <c r="CK7" s="856"/>
      <c r="CL7" s="857"/>
      <c r="CM7" s="855">
        <v>-5</v>
      </c>
      <c r="CN7" s="856"/>
      <c r="CO7" s="856"/>
      <c r="CP7" s="856"/>
      <c r="CQ7" s="857"/>
      <c r="CR7" s="855">
        <v>30</v>
      </c>
      <c r="CS7" s="856"/>
      <c r="CT7" s="856"/>
      <c r="CU7" s="856"/>
      <c r="CV7" s="857"/>
      <c r="CW7" s="855" t="s">
        <v>580</v>
      </c>
      <c r="CX7" s="856"/>
      <c r="CY7" s="856"/>
      <c r="CZ7" s="856"/>
      <c r="DA7" s="857"/>
      <c r="DB7" s="855" t="s">
        <v>580</v>
      </c>
      <c r="DC7" s="856"/>
      <c r="DD7" s="856"/>
      <c r="DE7" s="856"/>
      <c r="DF7" s="857"/>
      <c r="DG7" s="855" t="s">
        <v>580</v>
      </c>
      <c r="DH7" s="856"/>
      <c r="DI7" s="856"/>
      <c r="DJ7" s="856"/>
      <c r="DK7" s="857"/>
      <c r="DL7" s="855" t="s">
        <v>580</v>
      </c>
      <c r="DM7" s="856"/>
      <c r="DN7" s="856"/>
      <c r="DO7" s="856"/>
      <c r="DP7" s="857"/>
      <c r="DQ7" s="855" t="s">
        <v>580</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-22</v>
      </c>
      <c r="CI8" s="866"/>
      <c r="CJ8" s="866"/>
      <c r="CK8" s="866"/>
      <c r="CL8" s="867"/>
      <c r="CM8" s="865">
        <v>2</v>
      </c>
      <c r="CN8" s="866"/>
      <c r="CO8" s="866"/>
      <c r="CP8" s="866"/>
      <c r="CQ8" s="867"/>
      <c r="CR8" s="865">
        <v>10</v>
      </c>
      <c r="CS8" s="866"/>
      <c r="CT8" s="866"/>
      <c r="CU8" s="866"/>
      <c r="CV8" s="867"/>
      <c r="CW8" s="865">
        <v>20</v>
      </c>
      <c r="CX8" s="866"/>
      <c r="CY8" s="866"/>
      <c r="CZ8" s="866"/>
      <c r="DA8" s="867"/>
      <c r="DB8" s="865" t="s">
        <v>583</v>
      </c>
      <c r="DC8" s="866"/>
      <c r="DD8" s="866"/>
      <c r="DE8" s="866"/>
      <c r="DF8" s="867"/>
      <c r="DG8" s="865" t="s">
        <v>583</v>
      </c>
      <c r="DH8" s="866"/>
      <c r="DI8" s="866"/>
      <c r="DJ8" s="866"/>
      <c r="DK8" s="867"/>
      <c r="DL8" s="865" t="s">
        <v>583</v>
      </c>
      <c r="DM8" s="866"/>
      <c r="DN8" s="866"/>
      <c r="DO8" s="866"/>
      <c r="DP8" s="867"/>
      <c r="DQ8" s="865" t="s">
        <v>583</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397</v>
      </c>
      <c r="B23" s="874" t="s">
        <v>398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110</v>
      </c>
      <c r="AG23" s="878"/>
      <c r="AH23" s="878"/>
      <c r="AI23" s="878"/>
      <c r="AJ23" s="881"/>
      <c r="AK23" s="882"/>
      <c r="AL23" s="883"/>
      <c r="AM23" s="883"/>
      <c r="AN23" s="883"/>
      <c r="AO23" s="883"/>
      <c r="AP23" s="878"/>
      <c r="AQ23" s="878"/>
      <c r="AR23" s="878"/>
      <c r="AS23" s="878"/>
      <c r="AT23" s="878"/>
      <c r="AU23" s="884"/>
      <c r="AV23" s="884"/>
      <c r="AW23" s="884"/>
      <c r="AX23" s="884"/>
      <c r="AY23" s="885"/>
      <c r="AZ23" s="893" t="s">
        <v>188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378</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5">
        <v>108</v>
      </c>
      <c r="R28" s="906"/>
      <c r="S28" s="906"/>
      <c r="T28" s="906"/>
      <c r="U28" s="906"/>
      <c r="V28" s="906">
        <v>99</v>
      </c>
      <c r="W28" s="906"/>
      <c r="X28" s="906"/>
      <c r="Y28" s="906"/>
      <c r="Z28" s="906"/>
      <c r="AA28" s="906">
        <v>9</v>
      </c>
      <c r="AB28" s="906"/>
      <c r="AC28" s="906"/>
      <c r="AD28" s="906"/>
      <c r="AE28" s="907"/>
      <c r="AF28" s="908">
        <v>9</v>
      </c>
      <c r="AG28" s="906"/>
      <c r="AH28" s="906"/>
      <c r="AI28" s="906"/>
      <c r="AJ28" s="909"/>
      <c r="AK28" s="910">
        <v>14</v>
      </c>
      <c r="AL28" s="911"/>
      <c r="AM28" s="911"/>
      <c r="AN28" s="911"/>
      <c r="AO28" s="911"/>
      <c r="AP28" s="902" t="s">
        <v>580</v>
      </c>
      <c r="AQ28" s="902"/>
      <c r="AR28" s="902"/>
      <c r="AS28" s="902"/>
      <c r="AT28" s="902"/>
      <c r="AU28" s="902" t="s">
        <v>580</v>
      </c>
      <c r="AV28" s="902"/>
      <c r="AW28" s="902"/>
      <c r="AX28" s="902"/>
      <c r="AY28" s="902"/>
      <c r="AZ28" s="902" t="s">
        <v>580</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65</v>
      </c>
      <c r="R29" s="843"/>
      <c r="S29" s="843"/>
      <c r="T29" s="843"/>
      <c r="U29" s="843"/>
      <c r="V29" s="843">
        <v>59</v>
      </c>
      <c r="W29" s="843"/>
      <c r="X29" s="843"/>
      <c r="Y29" s="843"/>
      <c r="Z29" s="843"/>
      <c r="AA29" s="843">
        <v>6</v>
      </c>
      <c r="AB29" s="843"/>
      <c r="AC29" s="843"/>
      <c r="AD29" s="843"/>
      <c r="AE29" s="844"/>
      <c r="AF29" s="845">
        <v>6</v>
      </c>
      <c r="AG29" s="846"/>
      <c r="AH29" s="846"/>
      <c r="AI29" s="846"/>
      <c r="AJ29" s="847"/>
      <c r="AK29" s="914">
        <v>5</v>
      </c>
      <c r="AL29" s="915"/>
      <c r="AM29" s="915"/>
      <c r="AN29" s="915"/>
      <c r="AO29" s="915"/>
      <c r="AP29" s="916">
        <v>37</v>
      </c>
      <c r="AQ29" s="916"/>
      <c r="AR29" s="916"/>
      <c r="AS29" s="916"/>
      <c r="AT29" s="916"/>
      <c r="AU29" s="916" t="s">
        <v>580</v>
      </c>
      <c r="AV29" s="916"/>
      <c r="AW29" s="916"/>
      <c r="AX29" s="916"/>
      <c r="AY29" s="916"/>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196</v>
      </c>
      <c r="R30" s="843"/>
      <c r="S30" s="843"/>
      <c r="T30" s="843"/>
      <c r="U30" s="843"/>
      <c r="V30" s="843">
        <v>168</v>
      </c>
      <c r="W30" s="843"/>
      <c r="X30" s="843"/>
      <c r="Y30" s="843"/>
      <c r="Z30" s="843"/>
      <c r="AA30" s="843">
        <v>28</v>
      </c>
      <c r="AB30" s="843"/>
      <c r="AC30" s="843"/>
      <c r="AD30" s="843"/>
      <c r="AE30" s="844"/>
      <c r="AF30" s="845">
        <v>28</v>
      </c>
      <c r="AG30" s="846"/>
      <c r="AH30" s="846"/>
      <c r="AI30" s="846"/>
      <c r="AJ30" s="847"/>
      <c r="AK30" s="914">
        <v>36</v>
      </c>
      <c r="AL30" s="915"/>
      <c r="AM30" s="915"/>
      <c r="AN30" s="915"/>
      <c r="AO30" s="915"/>
      <c r="AP30" s="916" t="s">
        <v>580</v>
      </c>
      <c r="AQ30" s="916"/>
      <c r="AR30" s="916"/>
      <c r="AS30" s="916"/>
      <c r="AT30" s="916"/>
      <c r="AU30" s="916" t="s">
        <v>580</v>
      </c>
      <c r="AV30" s="916"/>
      <c r="AW30" s="916"/>
      <c r="AX30" s="916"/>
      <c r="AY30" s="916"/>
      <c r="AZ30" s="916" t="s">
        <v>580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0</v>
      </c>
      <c r="R31" s="843"/>
      <c r="S31" s="843"/>
      <c r="T31" s="843"/>
      <c r="U31" s="843"/>
      <c r="V31" s="843">
        <v>0</v>
      </c>
      <c r="W31" s="843"/>
      <c r="X31" s="843"/>
      <c r="Y31" s="843"/>
      <c r="Z31" s="843"/>
      <c r="AA31" s="843">
        <v>0</v>
      </c>
      <c r="AB31" s="843"/>
      <c r="AC31" s="843"/>
      <c r="AD31" s="843"/>
      <c r="AE31" s="844"/>
      <c r="AF31" s="845">
        <v>0</v>
      </c>
      <c r="AG31" s="846"/>
      <c r="AH31" s="846"/>
      <c r="AI31" s="846"/>
      <c r="AJ31" s="847"/>
      <c r="AK31" s="914">
        <v>0</v>
      </c>
      <c r="AL31" s="915"/>
      <c r="AM31" s="915"/>
      <c r="AN31" s="915"/>
      <c r="AO31" s="915"/>
      <c r="AP31" s="916" t="s">
        <v>580</v>
      </c>
      <c r="AQ31" s="916"/>
      <c r="AR31" s="916"/>
      <c r="AS31" s="916"/>
      <c r="AT31" s="916"/>
      <c r="AU31" s="916" t="s">
        <v>580</v>
      </c>
      <c r="AV31" s="916"/>
      <c r="AW31" s="916"/>
      <c r="AX31" s="916"/>
      <c r="AY31" s="916"/>
      <c r="AZ31" s="916" t="s">
        <v>580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413</v>
      </c>
      <c r="C32" s="840"/>
      <c r="D32" s="840"/>
      <c r="E32" s="840"/>
      <c r="F32" s="840"/>
      <c r="G32" s="840"/>
      <c r="H32" s="840"/>
      <c r="I32" s="840"/>
      <c r="J32" s="840"/>
      <c r="K32" s="840"/>
      <c r="L32" s="840"/>
      <c r="M32" s="840"/>
      <c r="N32" s="840"/>
      <c r="O32" s="840"/>
      <c r="P32" s="841"/>
      <c r="Q32" s="842">
        <v>13</v>
      </c>
      <c r="R32" s="843"/>
      <c r="S32" s="843"/>
      <c r="T32" s="843"/>
      <c r="U32" s="843"/>
      <c r="V32" s="843">
        <v>11</v>
      </c>
      <c r="W32" s="843"/>
      <c r="X32" s="843"/>
      <c r="Y32" s="843"/>
      <c r="Z32" s="843"/>
      <c r="AA32" s="843">
        <v>2</v>
      </c>
      <c r="AB32" s="843"/>
      <c r="AC32" s="843"/>
      <c r="AD32" s="843"/>
      <c r="AE32" s="844"/>
      <c r="AF32" s="845">
        <v>2</v>
      </c>
      <c r="AG32" s="846"/>
      <c r="AH32" s="846"/>
      <c r="AI32" s="846"/>
      <c r="AJ32" s="847"/>
      <c r="AK32" s="914">
        <v>4</v>
      </c>
      <c r="AL32" s="915"/>
      <c r="AM32" s="915"/>
      <c r="AN32" s="915"/>
      <c r="AO32" s="915"/>
      <c r="AP32" s="916" t="s">
        <v>580</v>
      </c>
      <c r="AQ32" s="916"/>
      <c r="AR32" s="916"/>
      <c r="AS32" s="916"/>
      <c r="AT32" s="916"/>
      <c r="AU32" s="916" t="s">
        <v>580</v>
      </c>
      <c r="AV32" s="916"/>
      <c r="AW32" s="916"/>
      <c r="AX32" s="916"/>
      <c r="AY32" s="916"/>
      <c r="AZ32" s="916" t="s">
        <v>580</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414</v>
      </c>
      <c r="C33" s="840"/>
      <c r="D33" s="840"/>
      <c r="E33" s="840"/>
      <c r="F33" s="840"/>
      <c r="G33" s="840"/>
      <c r="H33" s="840"/>
      <c r="I33" s="840"/>
      <c r="J33" s="840"/>
      <c r="K33" s="840"/>
      <c r="L33" s="840"/>
      <c r="M33" s="840"/>
      <c r="N33" s="840"/>
      <c r="O33" s="840"/>
      <c r="P33" s="841"/>
      <c r="Q33" s="842">
        <v>149</v>
      </c>
      <c r="R33" s="843"/>
      <c r="S33" s="843"/>
      <c r="T33" s="843"/>
      <c r="U33" s="843"/>
      <c r="V33" s="843">
        <v>142</v>
      </c>
      <c r="W33" s="843"/>
      <c r="X33" s="843"/>
      <c r="Y33" s="843"/>
      <c r="Z33" s="843"/>
      <c r="AA33" s="843">
        <v>6</v>
      </c>
      <c r="AB33" s="843"/>
      <c r="AC33" s="843"/>
      <c r="AD33" s="843"/>
      <c r="AE33" s="844"/>
      <c r="AF33" s="845">
        <v>6</v>
      </c>
      <c r="AG33" s="846"/>
      <c r="AH33" s="846"/>
      <c r="AI33" s="846"/>
      <c r="AJ33" s="847"/>
      <c r="AK33" s="914">
        <v>44</v>
      </c>
      <c r="AL33" s="915"/>
      <c r="AM33" s="915"/>
      <c r="AN33" s="915"/>
      <c r="AO33" s="915"/>
      <c r="AP33" s="915">
        <v>345</v>
      </c>
      <c r="AQ33" s="915"/>
      <c r="AR33" s="915"/>
      <c r="AS33" s="915"/>
      <c r="AT33" s="915"/>
      <c r="AU33" s="915">
        <v>345</v>
      </c>
      <c r="AV33" s="915"/>
      <c r="AW33" s="915"/>
      <c r="AX33" s="915"/>
      <c r="AY33" s="915"/>
      <c r="AZ33" s="916" t="s">
        <v>580</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416</v>
      </c>
      <c r="C34" s="840"/>
      <c r="D34" s="840"/>
      <c r="E34" s="840"/>
      <c r="F34" s="840"/>
      <c r="G34" s="840"/>
      <c r="H34" s="840"/>
      <c r="I34" s="840"/>
      <c r="J34" s="840"/>
      <c r="K34" s="840"/>
      <c r="L34" s="840"/>
      <c r="M34" s="840"/>
      <c r="N34" s="840"/>
      <c r="O34" s="840"/>
      <c r="P34" s="841"/>
      <c r="Q34" s="842">
        <v>147</v>
      </c>
      <c r="R34" s="843"/>
      <c r="S34" s="843"/>
      <c r="T34" s="843"/>
      <c r="U34" s="843"/>
      <c r="V34" s="843">
        <v>142</v>
      </c>
      <c r="W34" s="843"/>
      <c r="X34" s="843"/>
      <c r="Y34" s="843"/>
      <c r="Z34" s="843"/>
      <c r="AA34" s="843">
        <v>5</v>
      </c>
      <c r="AB34" s="843"/>
      <c r="AC34" s="843"/>
      <c r="AD34" s="843"/>
      <c r="AE34" s="844"/>
      <c r="AF34" s="845">
        <v>5</v>
      </c>
      <c r="AG34" s="846"/>
      <c r="AH34" s="846"/>
      <c r="AI34" s="846"/>
      <c r="AJ34" s="847"/>
      <c r="AK34" s="914">
        <v>132</v>
      </c>
      <c r="AL34" s="915"/>
      <c r="AM34" s="915"/>
      <c r="AN34" s="915"/>
      <c r="AO34" s="915"/>
      <c r="AP34" s="915">
        <v>286</v>
      </c>
      <c r="AQ34" s="915"/>
      <c r="AR34" s="915"/>
      <c r="AS34" s="915"/>
      <c r="AT34" s="915"/>
      <c r="AU34" s="915">
        <v>286</v>
      </c>
      <c r="AV34" s="915"/>
      <c r="AW34" s="915"/>
      <c r="AX34" s="915"/>
      <c r="AY34" s="915"/>
      <c r="AZ34" s="916" t="s">
        <v>580</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417</v>
      </c>
      <c r="C35" s="840"/>
      <c r="D35" s="840"/>
      <c r="E35" s="840"/>
      <c r="F35" s="840"/>
      <c r="G35" s="840"/>
      <c r="H35" s="840"/>
      <c r="I35" s="840"/>
      <c r="J35" s="840"/>
      <c r="K35" s="840"/>
      <c r="L35" s="840"/>
      <c r="M35" s="840"/>
      <c r="N35" s="840"/>
      <c r="O35" s="840"/>
      <c r="P35" s="841"/>
      <c r="Q35" s="842">
        <v>11</v>
      </c>
      <c r="R35" s="843"/>
      <c r="S35" s="843"/>
      <c r="T35" s="843"/>
      <c r="U35" s="843"/>
      <c r="V35" s="843">
        <v>10</v>
      </c>
      <c r="W35" s="843"/>
      <c r="X35" s="843"/>
      <c r="Y35" s="843"/>
      <c r="Z35" s="843"/>
      <c r="AA35" s="843">
        <v>1</v>
      </c>
      <c r="AB35" s="843"/>
      <c r="AC35" s="843"/>
      <c r="AD35" s="843"/>
      <c r="AE35" s="844"/>
      <c r="AF35" s="845">
        <v>1</v>
      </c>
      <c r="AG35" s="846"/>
      <c r="AH35" s="846"/>
      <c r="AI35" s="846"/>
      <c r="AJ35" s="847"/>
      <c r="AK35" s="914">
        <v>10</v>
      </c>
      <c r="AL35" s="915"/>
      <c r="AM35" s="915"/>
      <c r="AN35" s="915"/>
      <c r="AO35" s="915"/>
      <c r="AP35" s="915">
        <v>17</v>
      </c>
      <c r="AQ35" s="915"/>
      <c r="AR35" s="915"/>
      <c r="AS35" s="915"/>
      <c r="AT35" s="915"/>
      <c r="AU35" s="915">
        <v>17</v>
      </c>
      <c r="AV35" s="915"/>
      <c r="AW35" s="915"/>
      <c r="AX35" s="915"/>
      <c r="AY35" s="915"/>
      <c r="AZ35" s="916" t="s">
        <v>580</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397</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423</v>
      </c>
      <c r="B66" s="825"/>
      <c r="C66" s="825"/>
      <c r="D66" s="825"/>
      <c r="E66" s="825"/>
      <c r="F66" s="825"/>
      <c r="G66" s="825"/>
      <c r="H66" s="825"/>
      <c r="I66" s="825"/>
      <c r="J66" s="825"/>
      <c r="K66" s="825"/>
      <c r="L66" s="825"/>
      <c r="M66" s="825"/>
      <c r="N66" s="825"/>
      <c r="O66" s="825"/>
      <c r="P66" s="826"/>
      <c r="Q66" s="801" t="s">
        <v>401</v>
      </c>
      <c r="R66" s="802"/>
      <c r="S66" s="802"/>
      <c r="T66" s="802"/>
      <c r="U66" s="803"/>
      <c r="V66" s="801" t="s">
        <v>424</v>
      </c>
      <c r="W66" s="802"/>
      <c r="X66" s="802"/>
      <c r="Y66" s="802"/>
      <c r="Z66" s="803"/>
      <c r="AA66" s="801" t="s">
        <v>403</v>
      </c>
      <c r="AB66" s="802"/>
      <c r="AC66" s="802"/>
      <c r="AD66" s="802"/>
      <c r="AE66" s="803"/>
      <c r="AF66" s="936" t="s">
        <v>425</v>
      </c>
      <c r="AG66" s="897"/>
      <c r="AH66" s="897"/>
      <c r="AI66" s="897"/>
      <c r="AJ66" s="937"/>
      <c r="AK66" s="801" t="s">
        <v>405</v>
      </c>
      <c r="AL66" s="825"/>
      <c r="AM66" s="825"/>
      <c r="AN66" s="825"/>
      <c r="AO66" s="826"/>
      <c r="AP66" s="801" t="s">
        <v>406</v>
      </c>
      <c r="AQ66" s="802"/>
      <c r="AR66" s="802"/>
      <c r="AS66" s="802"/>
      <c r="AT66" s="803"/>
      <c r="AU66" s="801" t="s">
        <v>426</v>
      </c>
      <c r="AV66" s="802"/>
      <c r="AW66" s="802"/>
      <c r="AX66" s="802"/>
      <c r="AY66" s="803"/>
      <c r="AZ66" s="801" t="s">
        <v>385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2" t="s">
        <v>584</v>
      </c>
      <c r="C68" s="953"/>
      <c r="D68" s="953"/>
      <c r="E68" s="953"/>
      <c r="F68" s="953"/>
      <c r="G68" s="953"/>
      <c r="H68" s="953"/>
      <c r="I68" s="953"/>
      <c r="J68" s="953"/>
      <c r="K68" s="953"/>
      <c r="L68" s="953"/>
      <c r="M68" s="953"/>
      <c r="N68" s="953"/>
      <c r="O68" s="953"/>
      <c r="P68" s="954"/>
      <c r="Q68" s="955">
        <v>558</v>
      </c>
      <c r="R68" s="956"/>
      <c r="S68" s="956"/>
      <c r="T68" s="956"/>
      <c r="U68" s="956"/>
      <c r="V68" s="956">
        <v>540</v>
      </c>
      <c r="W68" s="956"/>
      <c r="X68" s="956"/>
      <c r="Y68" s="956"/>
      <c r="Z68" s="956"/>
      <c r="AA68" s="956">
        <v>18</v>
      </c>
      <c r="AB68" s="956"/>
      <c r="AC68" s="956"/>
      <c r="AD68" s="956"/>
      <c r="AE68" s="956"/>
      <c r="AF68" s="956">
        <v>18</v>
      </c>
      <c r="AG68" s="956"/>
      <c r="AH68" s="956"/>
      <c r="AI68" s="956"/>
      <c r="AJ68" s="956"/>
      <c r="AK68" s="956">
        <v>0</v>
      </c>
      <c r="AL68" s="956"/>
      <c r="AM68" s="956"/>
      <c r="AN68" s="956"/>
      <c r="AO68" s="956"/>
      <c r="AP68" s="915" t="s">
        <v>580</v>
      </c>
      <c r="AQ68" s="915"/>
      <c r="AR68" s="915"/>
      <c r="AS68" s="915"/>
      <c r="AT68" s="915"/>
      <c r="AU68" s="915" t="s">
        <v>580</v>
      </c>
      <c r="AV68" s="915"/>
      <c r="AW68" s="915"/>
      <c r="AX68" s="915"/>
      <c r="AY68" s="915"/>
      <c r="AZ68" s="950"/>
      <c r="BA68" s="950"/>
      <c r="BB68" s="950"/>
      <c r="BC68" s="950"/>
      <c r="BD68" s="951"/>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585</v>
      </c>
      <c r="C69" s="958"/>
      <c r="D69" s="958"/>
      <c r="E69" s="958"/>
      <c r="F69" s="958"/>
      <c r="G69" s="958"/>
      <c r="H69" s="958"/>
      <c r="I69" s="958"/>
      <c r="J69" s="958"/>
      <c r="K69" s="958"/>
      <c r="L69" s="958"/>
      <c r="M69" s="958"/>
      <c r="N69" s="958"/>
      <c r="O69" s="958"/>
      <c r="P69" s="959"/>
      <c r="Q69" s="960">
        <v>105567</v>
      </c>
      <c r="R69" s="915"/>
      <c r="S69" s="915"/>
      <c r="T69" s="915"/>
      <c r="U69" s="915"/>
      <c r="V69" s="915">
        <v>104756</v>
      </c>
      <c r="W69" s="915"/>
      <c r="X69" s="915"/>
      <c r="Y69" s="915"/>
      <c r="Z69" s="915"/>
      <c r="AA69" s="915">
        <v>811</v>
      </c>
      <c r="AB69" s="915"/>
      <c r="AC69" s="915"/>
      <c r="AD69" s="915"/>
      <c r="AE69" s="915"/>
      <c r="AF69" s="915">
        <v>811</v>
      </c>
      <c r="AG69" s="915"/>
      <c r="AH69" s="915"/>
      <c r="AI69" s="915"/>
      <c r="AJ69" s="915"/>
      <c r="AK69" s="915">
        <v>0</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586</v>
      </c>
      <c r="C70" s="958"/>
      <c r="D70" s="958"/>
      <c r="E70" s="958"/>
      <c r="F70" s="958"/>
      <c r="G70" s="958"/>
      <c r="H70" s="958"/>
      <c r="I70" s="958"/>
      <c r="J70" s="958"/>
      <c r="K70" s="958"/>
      <c r="L70" s="958"/>
      <c r="M70" s="958"/>
      <c r="N70" s="958"/>
      <c r="O70" s="958"/>
      <c r="P70" s="959"/>
      <c r="Q70" s="960">
        <v>4635</v>
      </c>
      <c r="R70" s="915"/>
      <c r="S70" s="915"/>
      <c r="T70" s="915"/>
      <c r="U70" s="915"/>
      <c r="V70" s="915">
        <v>4635</v>
      </c>
      <c r="W70" s="915"/>
      <c r="X70" s="915"/>
      <c r="Y70" s="915"/>
      <c r="Z70" s="915"/>
      <c r="AA70" s="915">
        <v>6</v>
      </c>
      <c r="AB70" s="915"/>
      <c r="AC70" s="915"/>
      <c r="AD70" s="915"/>
      <c r="AE70" s="915"/>
      <c r="AF70" s="915">
        <v>6</v>
      </c>
      <c r="AG70" s="915"/>
      <c r="AH70" s="915"/>
      <c r="AI70" s="915"/>
      <c r="AJ70" s="915"/>
      <c r="AK70" s="915">
        <v>61</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587</v>
      </c>
      <c r="C71" s="958"/>
      <c r="D71" s="958"/>
      <c r="E71" s="958"/>
      <c r="F71" s="958"/>
      <c r="G71" s="958"/>
      <c r="H71" s="958"/>
      <c r="I71" s="958"/>
      <c r="J71" s="958"/>
      <c r="K71" s="958"/>
      <c r="L71" s="958"/>
      <c r="M71" s="958"/>
      <c r="N71" s="958"/>
      <c r="O71" s="958"/>
      <c r="P71" s="959"/>
      <c r="Q71" s="960">
        <v>380</v>
      </c>
      <c r="R71" s="915"/>
      <c r="S71" s="915"/>
      <c r="T71" s="915"/>
      <c r="U71" s="915"/>
      <c r="V71" s="915">
        <v>375</v>
      </c>
      <c r="W71" s="915"/>
      <c r="X71" s="915"/>
      <c r="Y71" s="915"/>
      <c r="Z71" s="915"/>
      <c r="AA71" s="915">
        <v>5</v>
      </c>
      <c r="AB71" s="915"/>
      <c r="AC71" s="915"/>
      <c r="AD71" s="915"/>
      <c r="AE71" s="915"/>
      <c r="AF71" s="915">
        <v>5</v>
      </c>
      <c r="AG71" s="915"/>
      <c r="AH71" s="915"/>
      <c r="AI71" s="915"/>
      <c r="AJ71" s="915"/>
      <c r="AK71" s="915">
        <v>8</v>
      </c>
      <c r="AL71" s="915"/>
      <c r="AM71" s="915"/>
      <c r="AN71" s="915"/>
      <c r="AO71" s="915"/>
      <c r="AP71" s="963" t="s">
        <v>580</v>
      </c>
      <c r="AQ71" s="964"/>
      <c r="AR71" s="964"/>
      <c r="AS71" s="964"/>
      <c r="AT71" s="914"/>
      <c r="AU71" s="963" t="s">
        <v>580</v>
      </c>
      <c r="AV71" s="964"/>
      <c r="AW71" s="964"/>
      <c r="AX71" s="964"/>
      <c r="AY71" s="914"/>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588</v>
      </c>
      <c r="C72" s="958"/>
      <c r="D72" s="958"/>
      <c r="E72" s="958"/>
      <c r="F72" s="958"/>
      <c r="G72" s="958"/>
      <c r="H72" s="958"/>
      <c r="I72" s="958"/>
      <c r="J72" s="958"/>
      <c r="K72" s="958"/>
      <c r="L72" s="958"/>
      <c r="M72" s="958"/>
      <c r="N72" s="958"/>
      <c r="O72" s="958"/>
      <c r="P72" s="959"/>
      <c r="Q72" s="960">
        <v>476</v>
      </c>
      <c r="R72" s="915"/>
      <c r="S72" s="915"/>
      <c r="T72" s="915"/>
      <c r="U72" s="915"/>
      <c r="V72" s="915">
        <v>449</v>
      </c>
      <c r="W72" s="915"/>
      <c r="X72" s="915"/>
      <c r="Y72" s="915"/>
      <c r="Z72" s="915"/>
      <c r="AA72" s="915">
        <v>27</v>
      </c>
      <c r="AB72" s="915"/>
      <c r="AC72" s="915"/>
      <c r="AD72" s="915"/>
      <c r="AE72" s="915"/>
      <c r="AF72" s="915">
        <v>27</v>
      </c>
      <c r="AG72" s="915"/>
      <c r="AH72" s="915"/>
      <c r="AI72" s="915"/>
      <c r="AJ72" s="915"/>
      <c r="AK72" s="915">
        <v>0</v>
      </c>
      <c r="AL72" s="915"/>
      <c r="AM72" s="915"/>
      <c r="AN72" s="915"/>
      <c r="AO72" s="915"/>
      <c r="AP72" s="915">
        <v>4048</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589</v>
      </c>
      <c r="C73" s="958"/>
      <c r="D73" s="958"/>
      <c r="E73" s="958"/>
      <c r="F73" s="958"/>
      <c r="G73" s="958"/>
      <c r="H73" s="958"/>
      <c r="I73" s="958"/>
      <c r="J73" s="958"/>
      <c r="K73" s="958"/>
      <c r="L73" s="958"/>
      <c r="M73" s="958"/>
      <c r="N73" s="958"/>
      <c r="O73" s="958"/>
      <c r="P73" s="959"/>
      <c r="Q73" s="960">
        <v>10</v>
      </c>
      <c r="R73" s="915"/>
      <c r="S73" s="915"/>
      <c r="T73" s="915"/>
      <c r="U73" s="915"/>
      <c r="V73" s="915">
        <v>8</v>
      </c>
      <c r="W73" s="915"/>
      <c r="X73" s="915"/>
      <c r="Y73" s="915"/>
      <c r="Z73" s="915"/>
      <c r="AA73" s="915">
        <v>2</v>
      </c>
      <c r="AB73" s="915"/>
      <c r="AC73" s="915"/>
      <c r="AD73" s="915"/>
      <c r="AE73" s="915"/>
      <c r="AF73" s="915">
        <v>2</v>
      </c>
      <c r="AG73" s="915"/>
      <c r="AH73" s="915"/>
      <c r="AI73" s="915"/>
      <c r="AJ73" s="915"/>
      <c r="AK73" s="915">
        <v>0</v>
      </c>
      <c r="AL73" s="915"/>
      <c r="AM73" s="915"/>
      <c r="AN73" s="915"/>
      <c r="AO73" s="915"/>
      <c r="AP73" s="915" t="s">
        <v>580</v>
      </c>
      <c r="AQ73" s="915"/>
      <c r="AR73" s="915"/>
      <c r="AS73" s="915"/>
      <c r="AT73" s="915"/>
      <c r="AU73" s="915" t="s">
        <v>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590</v>
      </c>
      <c r="C74" s="958"/>
      <c r="D74" s="958"/>
      <c r="E74" s="958"/>
      <c r="F74" s="958"/>
      <c r="G74" s="958"/>
      <c r="H74" s="958"/>
      <c r="I74" s="958"/>
      <c r="J74" s="958"/>
      <c r="K74" s="958"/>
      <c r="L74" s="958"/>
      <c r="M74" s="958"/>
      <c r="N74" s="958"/>
      <c r="O74" s="958"/>
      <c r="P74" s="959"/>
      <c r="Q74" s="960">
        <v>54</v>
      </c>
      <c r="R74" s="915"/>
      <c r="S74" s="915"/>
      <c r="T74" s="915"/>
      <c r="U74" s="915"/>
      <c r="V74" s="915">
        <v>52</v>
      </c>
      <c r="W74" s="915"/>
      <c r="X74" s="915"/>
      <c r="Y74" s="915"/>
      <c r="Z74" s="915"/>
      <c r="AA74" s="915">
        <v>2</v>
      </c>
      <c r="AB74" s="915"/>
      <c r="AC74" s="915"/>
      <c r="AD74" s="915"/>
      <c r="AE74" s="915"/>
      <c r="AF74" s="915">
        <v>2</v>
      </c>
      <c r="AG74" s="915"/>
      <c r="AH74" s="915"/>
      <c r="AI74" s="915"/>
      <c r="AJ74" s="915"/>
      <c r="AK74" s="915">
        <v>0</v>
      </c>
      <c r="AL74" s="915"/>
      <c r="AM74" s="915"/>
      <c r="AN74" s="915"/>
      <c r="AO74" s="915"/>
      <c r="AP74" s="915" t="s">
        <v>580</v>
      </c>
      <c r="AQ74" s="915"/>
      <c r="AR74" s="915"/>
      <c r="AS74" s="915"/>
      <c r="AT74" s="915"/>
      <c r="AU74" s="915" t="s">
        <v>580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591</v>
      </c>
      <c r="C75" s="958"/>
      <c r="D75" s="958"/>
      <c r="E75" s="958"/>
      <c r="F75" s="958"/>
      <c r="G75" s="958"/>
      <c r="H75" s="958"/>
      <c r="I75" s="958"/>
      <c r="J75" s="958"/>
      <c r="K75" s="958"/>
      <c r="L75" s="958"/>
      <c r="M75" s="958"/>
      <c r="N75" s="958"/>
      <c r="O75" s="958"/>
      <c r="P75" s="959"/>
      <c r="Q75" s="960">
        <v>78</v>
      </c>
      <c r="R75" s="915"/>
      <c r="S75" s="915"/>
      <c r="T75" s="915"/>
      <c r="U75" s="915"/>
      <c r="V75" s="915">
        <v>74</v>
      </c>
      <c r="W75" s="915"/>
      <c r="X75" s="915"/>
      <c r="Y75" s="915"/>
      <c r="Z75" s="915"/>
      <c r="AA75" s="915">
        <v>4</v>
      </c>
      <c r="AB75" s="915"/>
      <c r="AC75" s="915"/>
      <c r="AD75" s="915"/>
      <c r="AE75" s="915"/>
      <c r="AF75" s="915">
        <v>4</v>
      </c>
      <c r="AG75" s="915"/>
      <c r="AH75" s="915"/>
      <c r="AI75" s="915"/>
      <c r="AJ75" s="915"/>
      <c r="AK75" s="915">
        <v>0</v>
      </c>
      <c r="AL75" s="915"/>
      <c r="AM75" s="915"/>
      <c r="AN75" s="915"/>
      <c r="AO75" s="915"/>
      <c r="AP75" s="915" t="s">
        <v>580</v>
      </c>
      <c r="AQ75" s="915"/>
      <c r="AR75" s="915"/>
      <c r="AS75" s="915"/>
      <c r="AT75" s="915"/>
      <c r="AU75" s="963"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5"/>
      <c r="R76" s="964"/>
      <c r="S76" s="964"/>
      <c r="T76" s="964"/>
      <c r="U76" s="914"/>
      <c r="V76" s="963"/>
      <c r="W76" s="964"/>
      <c r="X76" s="964"/>
      <c r="Y76" s="964"/>
      <c r="Z76" s="914"/>
      <c r="AA76" s="963"/>
      <c r="AB76" s="964"/>
      <c r="AC76" s="964"/>
      <c r="AD76" s="964"/>
      <c r="AE76" s="914"/>
      <c r="AF76" s="963"/>
      <c r="AG76" s="964"/>
      <c r="AH76" s="964"/>
      <c r="AI76" s="964"/>
      <c r="AJ76" s="914"/>
      <c r="AK76" s="963"/>
      <c r="AL76" s="964"/>
      <c r="AM76" s="964"/>
      <c r="AN76" s="964"/>
      <c r="AO76" s="914"/>
      <c r="AP76" s="963"/>
      <c r="AQ76" s="964"/>
      <c r="AR76" s="964"/>
      <c r="AS76" s="964"/>
      <c r="AT76" s="914"/>
      <c r="AU76" s="963"/>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5"/>
      <c r="R77" s="964"/>
      <c r="S77" s="964"/>
      <c r="T77" s="964"/>
      <c r="U77" s="914"/>
      <c r="V77" s="963"/>
      <c r="W77" s="964"/>
      <c r="X77" s="964"/>
      <c r="Y77" s="964"/>
      <c r="Z77" s="914"/>
      <c r="AA77" s="963"/>
      <c r="AB77" s="964"/>
      <c r="AC77" s="964"/>
      <c r="AD77" s="964"/>
      <c r="AE77" s="914"/>
      <c r="AF77" s="963"/>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397</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314</v>
      </c>
      <c r="AG109" s="979"/>
      <c r="AH109" s="979"/>
      <c r="AI109" s="979"/>
      <c r="AJ109" s="980"/>
      <c r="AK109" s="978" t="s">
        <v>313</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314</v>
      </c>
      <c r="BW109" s="979"/>
      <c r="BX109" s="979"/>
      <c r="BY109" s="979"/>
      <c r="BZ109" s="980"/>
      <c r="CA109" s="978" t="s">
        <v>313</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314</v>
      </c>
      <c r="DM109" s="979"/>
      <c r="DN109" s="979"/>
      <c r="DO109" s="979"/>
      <c r="DP109" s="980"/>
      <c r="DQ109" s="978" t="s">
        <v>313</v>
      </c>
      <c r="DR109" s="979"/>
      <c r="DS109" s="979"/>
      <c r="DT109" s="979"/>
      <c r="DU109" s="980"/>
      <c r="DV109" s="978" t="s">
        <v>437</v>
      </c>
      <c r="DW109" s="979"/>
      <c r="DX109" s="979"/>
      <c r="DY109" s="979"/>
      <c r="DZ109" s="981"/>
    </row>
    <row r="110" spans="1:131" s="247" customFormat="1" ht="26.25" customHeight="1" x14ac:dyDescent="0.2">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120709</v>
      </c>
      <c r="AB110" s="986"/>
      <c r="AC110" s="986"/>
      <c r="AD110" s="986"/>
      <c r="AE110" s="987"/>
      <c r="AF110" s="988">
        <v>111637</v>
      </c>
      <c r="AG110" s="986"/>
      <c r="AH110" s="986"/>
      <c r="AI110" s="986"/>
      <c r="AJ110" s="987"/>
      <c r="AK110" s="988">
        <v>122004</v>
      </c>
      <c r="AL110" s="986"/>
      <c r="AM110" s="986"/>
      <c r="AN110" s="986"/>
      <c r="AO110" s="987"/>
      <c r="AP110" s="989">
        <v>20.8</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1408639</v>
      </c>
      <c r="BR110" s="1021"/>
      <c r="BS110" s="1021"/>
      <c r="BT110" s="1021"/>
      <c r="BU110" s="1021"/>
      <c r="BV110" s="1021">
        <v>1386207</v>
      </c>
      <c r="BW110" s="1021"/>
      <c r="BX110" s="1021"/>
      <c r="BY110" s="1021"/>
      <c r="BZ110" s="1021"/>
      <c r="CA110" s="1021">
        <v>1361256</v>
      </c>
      <c r="CB110" s="1021"/>
      <c r="CC110" s="1021"/>
      <c r="CD110" s="1021"/>
      <c r="CE110" s="1021"/>
      <c r="CF110" s="1035">
        <v>232.2</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188</v>
      </c>
      <c r="DH110" s="1021"/>
      <c r="DI110" s="1021"/>
      <c r="DJ110" s="1021"/>
      <c r="DK110" s="1021"/>
      <c r="DL110" s="1021" t="s">
        <v>443</v>
      </c>
      <c r="DM110" s="1021"/>
      <c r="DN110" s="1021"/>
      <c r="DO110" s="1021"/>
      <c r="DP110" s="1021"/>
      <c r="DQ110" s="1021" t="s">
        <v>443</v>
      </c>
      <c r="DR110" s="1021"/>
      <c r="DS110" s="1021"/>
      <c r="DT110" s="1021"/>
      <c r="DU110" s="1021"/>
      <c r="DV110" s="1022" t="s">
        <v>443</v>
      </c>
      <c r="DW110" s="1022"/>
      <c r="DX110" s="1022"/>
      <c r="DY110" s="1022"/>
      <c r="DZ110" s="1023"/>
    </row>
    <row r="111" spans="1:131" s="247" customFormat="1" ht="26.25" customHeight="1" x14ac:dyDescent="0.2">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421</v>
      </c>
      <c r="AB111" s="1028"/>
      <c r="AC111" s="1028"/>
      <c r="AD111" s="1028"/>
      <c r="AE111" s="1029"/>
      <c r="AF111" s="1030" t="s">
        <v>443</v>
      </c>
      <c r="AG111" s="1028"/>
      <c r="AH111" s="1028"/>
      <c r="AI111" s="1028"/>
      <c r="AJ111" s="1029"/>
      <c r="AK111" s="1030" t="s">
        <v>421</v>
      </c>
      <c r="AL111" s="1028"/>
      <c r="AM111" s="1028"/>
      <c r="AN111" s="1028"/>
      <c r="AO111" s="1029"/>
      <c r="AP111" s="1031" t="s">
        <v>443</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443</v>
      </c>
      <c r="BR111" s="1014"/>
      <c r="BS111" s="1014"/>
      <c r="BT111" s="1014"/>
      <c r="BU111" s="1014"/>
      <c r="BV111" s="1014" t="s">
        <v>188</v>
      </c>
      <c r="BW111" s="1014"/>
      <c r="BX111" s="1014"/>
      <c r="BY111" s="1014"/>
      <c r="BZ111" s="1014"/>
      <c r="CA111" s="1014" t="s">
        <v>443</v>
      </c>
      <c r="CB111" s="1014"/>
      <c r="CC111" s="1014"/>
      <c r="CD111" s="1014"/>
      <c r="CE111" s="1014"/>
      <c r="CF111" s="1008" t="s">
        <v>421</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188</v>
      </c>
      <c r="DH111" s="1014"/>
      <c r="DI111" s="1014"/>
      <c r="DJ111" s="1014"/>
      <c r="DK111" s="1014"/>
      <c r="DL111" s="1014" t="s">
        <v>421</v>
      </c>
      <c r="DM111" s="1014"/>
      <c r="DN111" s="1014"/>
      <c r="DO111" s="1014"/>
      <c r="DP111" s="1014"/>
      <c r="DQ111" s="1014" t="s">
        <v>421</v>
      </c>
      <c r="DR111" s="1014"/>
      <c r="DS111" s="1014"/>
      <c r="DT111" s="1014"/>
      <c r="DU111" s="1014"/>
      <c r="DV111" s="1015" t="s">
        <v>421</v>
      </c>
      <c r="DW111" s="1015"/>
      <c r="DX111" s="1015"/>
      <c r="DY111" s="1015"/>
      <c r="DZ111" s="1016"/>
    </row>
    <row r="112" spans="1:131" s="247" customFormat="1" ht="26.25" customHeight="1" x14ac:dyDescent="0.2">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421</v>
      </c>
      <c r="AB112" s="1053"/>
      <c r="AC112" s="1053"/>
      <c r="AD112" s="1053"/>
      <c r="AE112" s="1054"/>
      <c r="AF112" s="1055" t="s">
        <v>421</v>
      </c>
      <c r="AG112" s="1053"/>
      <c r="AH112" s="1053"/>
      <c r="AI112" s="1053"/>
      <c r="AJ112" s="1054"/>
      <c r="AK112" s="1055" t="s">
        <v>421</v>
      </c>
      <c r="AL112" s="1053"/>
      <c r="AM112" s="1053"/>
      <c r="AN112" s="1053"/>
      <c r="AO112" s="1054"/>
      <c r="AP112" s="1056" t="s">
        <v>188</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636835</v>
      </c>
      <c r="BR112" s="1014"/>
      <c r="BS112" s="1014"/>
      <c r="BT112" s="1014"/>
      <c r="BU112" s="1014"/>
      <c r="BV112" s="1014">
        <v>634985</v>
      </c>
      <c r="BW112" s="1014"/>
      <c r="BX112" s="1014"/>
      <c r="BY112" s="1014"/>
      <c r="BZ112" s="1014"/>
      <c r="CA112" s="1014">
        <v>639119</v>
      </c>
      <c r="CB112" s="1014"/>
      <c r="CC112" s="1014"/>
      <c r="CD112" s="1014"/>
      <c r="CE112" s="1014"/>
      <c r="CF112" s="1008">
        <v>109</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421</v>
      </c>
      <c r="DH112" s="1014"/>
      <c r="DI112" s="1014"/>
      <c r="DJ112" s="1014"/>
      <c r="DK112" s="1014"/>
      <c r="DL112" s="1014" t="s">
        <v>421</v>
      </c>
      <c r="DM112" s="1014"/>
      <c r="DN112" s="1014"/>
      <c r="DO112" s="1014"/>
      <c r="DP112" s="1014"/>
      <c r="DQ112" s="1014" t="s">
        <v>188</v>
      </c>
      <c r="DR112" s="1014"/>
      <c r="DS112" s="1014"/>
      <c r="DT112" s="1014"/>
      <c r="DU112" s="1014"/>
      <c r="DV112" s="1015" t="s">
        <v>188</v>
      </c>
      <c r="DW112" s="1015"/>
      <c r="DX112" s="1015"/>
      <c r="DY112" s="1015"/>
      <c r="DZ112" s="1016"/>
    </row>
    <row r="113" spans="1:130" s="247" customFormat="1" ht="26.25" customHeight="1" x14ac:dyDescent="0.2">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66356</v>
      </c>
      <c r="AB113" s="1028"/>
      <c r="AC113" s="1028"/>
      <c r="AD113" s="1028"/>
      <c r="AE113" s="1029"/>
      <c r="AF113" s="1030">
        <v>52902</v>
      </c>
      <c r="AG113" s="1028"/>
      <c r="AH113" s="1028"/>
      <c r="AI113" s="1028"/>
      <c r="AJ113" s="1029"/>
      <c r="AK113" s="1030">
        <v>48096</v>
      </c>
      <c r="AL113" s="1028"/>
      <c r="AM113" s="1028"/>
      <c r="AN113" s="1028"/>
      <c r="AO113" s="1029"/>
      <c r="AP113" s="1031">
        <v>8.1999999999999993</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4405</v>
      </c>
      <c r="BR113" s="1014"/>
      <c r="BS113" s="1014"/>
      <c r="BT113" s="1014"/>
      <c r="BU113" s="1014"/>
      <c r="BV113" s="1014">
        <v>6662</v>
      </c>
      <c r="BW113" s="1014"/>
      <c r="BX113" s="1014"/>
      <c r="BY113" s="1014"/>
      <c r="BZ113" s="1014"/>
      <c r="CA113" s="1014">
        <v>6298</v>
      </c>
      <c r="CB113" s="1014"/>
      <c r="CC113" s="1014"/>
      <c r="CD113" s="1014"/>
      <c r="CE113" s="1014"/>
      <c r="CF113" s="1008">
        <v>1.1000000000000001</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188</v>
      </c>
      <c r="DM113" s="1053"/>
      <c r="DN113" s="1053"/>
      <c r="DO113" s="1053"/>
      <c r="DP113" s="1054"/>
      <c r="DQ113" s="1055" t="s">
        <v>188</v>
      </c>
      <c r="DR113" s="1053"/>
      <c r="DS113" s="1053"/>
      <c r="DT113" s="1053"/>
      <c r="DU113" s="1054"/>
      <c r="DV113" s="1056" t="s">
        <v>421</v>
      </c>
      <c r="DW113" s="1057"/>
      <c r="DX113" s="1057"/>
      <c r="DY113" s="1057"/>
      <c r="DZ113" s="1058"/>
    </row>
    <row r="114" spans="1:130" s="247" customFormat="1" ht="26.25" customHeight="1" x14ac:dyDescent="0.2">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421</v>
      </c>
      <c r="AB114" s="1053"/>
      <c r="AC114" s="1053"/>
      <c r="AD114" s="1053"/>
      <c r="AE114" s="1054"/>
      <c r="AF114" s="1055" t="s">
        <v>188</v>
      </c>
      <c r="AG114" s="1053"/>
      <c r="AH114" s="1053"/>
      <c r="AI114" s="1053"/>
      <c r="AJ114" s="1054"/>
      <c r="AK114" s="1055" t="s">
        <v>188</v>
      </c>
      <c r="AL114" s="1053"/>
      <c r="AM114" s="1053"/>
      <c r="AN114" s="1053"/>
      <c r="AO114" s="1054"/>
      <c r="AP114" s="1056" t="s">
        <v>421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205029</v>
      </c>
      <c r="BR114" s="1014"/>
      <c r="BS114" s="1014"/>
      <c r="BT114" s="1014"/>
      <c r="BU114" s="1014"/>
      <c r="BV114" s="1014">
        <v>210262</v>
      </c>
      <c r="BW114" s="1014"/>
      <c r="BX114" s="1014"/>
      <c r="BY114" s="1014"/>
      <c r="BZ114" s="1014"/>
      <c r="CA114" s="1014">
        <v>201153</v>
      </c>
      <c r="CB114" s="1014"/>
      <c r="CC114" s="1014"/>
      <c r="CD114" s="1014"/>
      <c r="CE114" s="1014"/>
      <c r="CF114" s="1008">
        <v>34.299999999999997</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188</v>
      </c>
      <c r="DH114" s="1053"/>
      <c r="DI114" s="1053"/>
      <c r="DJ114" s="1053"/>
      <c r="DK114" s="1054"/>
      <c r="DL114" s="1055" t="s">
        <v>188</v>
      </c>
      <c r="DM114" s="1053"/>
      <c r="DN114" s="1053"/>
      <c r="DO114" s="1053"/>
      <c r="DP114" s="1054"/>
      <c r="DQ114" s="1055" t="s">
        <v>188</v>
      </c>
      <c r="DR114" s="1053"/>
      <c r="DS114" s="1053"/>
      <c r="DT114" s="1053"/>
      <c r="DU114" s="1054"/>
      <c r="DV114" s="1056" t="s">
        <v>421</v>
      </c>
      <c r="DW114" s="1057"/>
      <c r="DX114" s="1057"/>
      <c r="DY114" s="1057"/>
      <c r="DZ114" s="1058"/>
    </row>
    <row r="115" spans="1:130" s="247" customFormat="1" ht="26.25" customHeight="1" x14ac:dyDescent="0.2">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188</v>
      </c>
      <c r="AB115" s="1028"/>
      <c r="AC115" s="1028"/>
      <c r="AD115" s="1028"/>
      <c r="AE115" s="1029"/>
      <c r="AF115" s="1030" t="s">
        <v>421</v>
      </c>
      <c r="AG115" s="1028"/>
      <c r="AH115" s="1028"/>
      <c r="AI115" s="1028"/>
      <c r="AJ115" s="1029"/>
      <c r="AK115" s="1030" t="s">
        <v>421</v>
      </c>
      <c r="AL115" s="1028"/>
      <c r="AM115" s="1028"/>
      <c r="AN115" s="1028"/>
      <c r="AO115" s="1029"/>
      <c r="AP115" s="1031" t="s">
        <v>188</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421</v>
      </c>
      <c r="BR115" s="1014"/>
      <c r="BS115" s="1014"/>
      <c r="BT115" s="1014"/>
      <c r="BU115" s="1014"/>
      <c r="BV115" s="1014" t="s">
        <v>421</v>
      </c>
      <c r="BW115" s="1014"/>
      <c r="BX115" s="1014"/>
      <c r="BY115" s="1014"/>
      <c r="BZ115" s="1014"/>
      <c r="CA115" s="1014" t="s">
        <v>421</v>
      </c>
      <c r="CB115" s="1014"/>
      <c r="CC115" s="1014"/>
      <c r="CD115" s="1014"/>
      <c r="CE115" s="1014"/>
      <c r="CF115" s="1008" t="s">
        <v>188</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188</v>
      </c>
      <c r="DH115" s="1053"/>
      <c r="DI115" s="1053"/>
      <c r="DJ115" s="1053"/>
      <c r="DK115" s="1054"/>
      <c r="DL115" s="1055" t="s">
        <v>421</v>
      </c>
      <c r="DM115" s="1053"/>
      <c r="DN115" s="1053"/>
      <c r="DO115" s="1053"/>
      <c r="DP115" s="1054"/>
      <c r="DQ115" s="1055" t="s">
        <v>421</v>
      </c>
      <c r="DR115" s="1053"/>
      <c r="DS115" s="1053"/>
      <c r="DT115" s="1053"/>
      <c r="DU115" s="1054"/>
      <c r="DV115" s="1056" t="s">
        <v>188</v>
      </c>
      <c r="DW115" s="1057"/>
      <c r="DX115" s="1057"/>
      <c r="DY115" s="1057"/>
      <c r="DZ115" s="1058"/>
    </row>
    <row r="116" spans="1:130" s="247" customFormat="1" ht="26.25" customHeight="1" x14ac:dyDescent="0.2">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36</v>
      </c>
      <c r="AB116" s="1053"/>
      <c r="AC116" s="1053"/>
      <c r="AD116" s="1053"/>
      <c r="AE116" s="1054"/>
      <c r="AF116" s="1055" t="s">
        <v>421</v>
      </c>
      <c r="AG116" s="1053"/>
      <c r="AH116" s="1053"/>
      <c r="AI116" s="1053"/>
      <c r="AJ116" s="1054"/>
      <c r="AK116" s="1055" t="s">
        <v>421</v>
      </c>
      <c r="AL116" s="1053"/>
      <c r="AM116" s="1053"/>
      <c r="AN116" s="1053"/>
      <c r="AO116" s="1054"/>
      <c r="AP116" s="1056" t="s">
        <v>421</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188</v>
      </c>
      <c r="BR116" s="1014"/>
      <c r="BS116" s="1014"/>
      <c r="BT116" s="1014"/>
      <c r="BU116" s="1014"/>
      <c r="BV116" s="1014" t="s">
        <v>421</v>
      </c>
      <c r="BW116" s="1014"/>
      <c r="BX116" s="1014"/>
      <c r="BY116" s="1014"/>
      <c r="BZ116" s="1014"/>
      <c r="CA116" s="1014" t="s">
        <v>421</v>
      </c>
      <c r="CB116" s="1014"/>
      <c r="CC116" s="1014"/>
      <c r="CD116" s="1014"/>
      <c r="CE116" s="1014"/>
      <c r="CF116" s="1008" t="s">
        <v>443</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188</v>
      </c>
      <c r="DH116" s="1053"/>
      <c r="DI116" s="1053"/>
      <c r="DJ116" s="1053"/>
      <c r="DK116" s="1054"/>
      <c r="DL116" s="1055" t="s">
        <v>421</v>
      </c>
      <c r="DM116" s="1053"/>
      <c r="DN116" s="1053"/>
      <c r="DO116" s="1053"/>
      <c r="DP116" s="1054"/>
      <c r="DQ116" s="1055" t="s">
        <v>421</v>
      </c>
      <c r="DR116" s="1053"/>
      <c r="DS116" s="1053"/>
      <c r="DT116" s="1053"/>
      <c r="DU116" s="1054"/>
      <c r="DV116" s="1056" t="s">
        <v>421</v>
      </c>
      <c r="DW116" s="1057"/>
      <c r="DX116" s="1057"/>
      <c r="DY116" s="1057"/>
      <c r="DZ116" s="1058"/>
    </row>
    <row r="117" spans="1:130" s="247" customFormat="1" ht="26.25" customHeight="1" x14ac:dyDescent="0.2">
      <c r="A117" s="998" t="s">
        <v>192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187101</v>
      </c>
      <c r="AB117" s="1071"/>
      <c r="AC117" s="1071"/>
      <c r="AD117" s="1071"/>
      <c r="AE117" s="1072"/>
      <c r="AF117" s="1073">
        <v>164539</v>
      </c>
      <c r="AG117" s="1071"/>
      <c r="AH117" s="1071"/>
      <c r="AI117" s="1071"/>
      <c r="AJ117" s="1072"/>
      <c r="AK117" s="1073">
        <v>170100</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188</v>
      </c>
      <c r="BR117" s="1014"/>
      <c r="BS117" s="1014"/>
      <c r="BT117" s="1014"/>
      <c r="BU117" s="1014"/>
      <c r="BV117" s="1014" t="s">
        <v>188</v>
      </c>
      <c r="BW117" s="1014"/>
      <c r="BX117" s="1014"/>
      <c r="BY117" s="1014"/>
      <c r="BZ117" s="1014"/>
      <c r="CA117" s="1014" t="s">
        <v>188</v>
      </c>
      <c r="CB117" s="1014"/>
      <c r="CC117" s="1014"/>
      <c r="CD117" s="1014"/>
      <c r="CE117" s="1014"/>
      <c r="CF117" s="1008" t="s">
        <v>421</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188</v>
      </c>
      <c r="DH117" s="1053"/>
      <c r="DI117" s="1053"/>
      <c r="DJ117" s="1053"/>
      <c r="DK117" s="1054"/>
      <c r="DL117" s="1055" t="s">
        <v>421</v>
      </c>
      <c r="DM117" s="1053"/>
      <c r="DN117" s="1053"/>
      <c r="DO117" s="1053"/>
      <c r="DP117" s="1054"/>
      <c r="DQ117" s="1055" t="s">
        <v>421</v>
      </c>
      <c r="DR117" s="1053"/>
      <c r="DS117" s="1053"/>
      <c r="DT117" s="1053"/>
      <c r="DU117" s="1054"/>
      <c r="DV117" s="1056" t="s">
        <v>188</v>
      </c>
      <c r="DW117" s="1057"/>
      <c r="DX117" s="1057"/>
      <c r="DY117" s="1057"/>
      <c r="DZ117" s="1058"/>
    </row>
    <row r="118" spans="1:130" s="247" customFormat="1" ht="26.25" customHeight="1" x14ac:dyDescent="0.2">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314</v>
      </c>
      <c r="AG118" s="979"/>
      <c r="AH118" s="979"/>
      <c r="AI118" s="979"/>
      <c r="AJ118" s="980"/>
      <c r="AK118" s="978" t="s">
        <v>313</v>
      </c>
      <c r="AL118" s="979"/>
      <c r="AM118" s="979"/>
      <c r="AN118" s="979"/>
      <c r="AO118" s="980"/>
      <c r="AP118" s="1065" t="s">
        <v>437</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421</v>
      </c>
      <c r="BR118" s="1092"/>
      <c r="BS118" s="1092"/>
      <c r="BT118" s="1092"/>
      <c r="BU118" s="1092"/>
      <c r="BV118" s="1092" t="s">
        <v>421</v>
      </c>
      <c r="BW118" s="1092"/>
      <c r="BX118" s="1092"/>
      <c r="BY118" s="1092"/>
      <c r="BZ118" s="1092"/>
      <c r="CA118" s="1092" t="s">
        <v>421</v>
      </c>
      <c r="CB118" s="1092"/>
      <c r="CC118" s="1092"/>
      <c r="CD118" s="1092"/>
      <c r="CE118" s="1092"/>
      <c r="CF118" s="1008" t="s">
        <v>421</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421</v>
      </c>
      <c r="DH118" s="1053"/>
      <c r="DI118" s="1053"/>
      <c r="DJ118" s="1053"/>
      <c r="DK118" s="1054"/>
      <c r="DL118" s="1055" t="s">
        <v>421</v>
      </c>
      <c r="DM118" s="1053"/>
      <c r="DN118" s="1053"/>
      <c r="DO118" s="1053"/>
      <c r="DP118" s="1054"/>
      <c r="DQ118" s="1055" t="s">
        <v>421</v>
      </c>
      <c r="DR118" s="1053"/>
      <c r="DS118" s="1053"/>
      <c r="DT118" s="1053"/>
      <c r="DU118" s="1054"/>
      <c r="DV118" s="1056" t="s">
        <v>188</v>
      </c>
      <c r="DW118" s="1057"/>
      <c r="DX118" s="1057"/>
      <c r="DY118" s="1057"/>
      <c r="DZ118" s="1058"/>
    </row>
    <row r="119" spans="1:130" s="247" customFormat="1" ht="26.25" customHeight="1" x14ac:dyDescent="0.2">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421</v>
      </c>
      <c r="AB119" s="986"/>
      <c r="AC119" s="986"/>
      <c r="AD119" s="986"/>
      <c r="AE119" s="987"/>
      <c r="AF119" s="988" t="s">
        <v>421</v>
      </c>
      <c r="AG119" s="986"/>
      <c r="AH119" s="986"/>
      <c r="AI119" s="986"/>
      <c r="AJ119" s="987"/>
      <c r="AK119" s="988" t="s">
        <v>188</v>
      </c>
      <c r="AL119" s="986"/>
      <c r="AM119" s="986"/>
      <c r="AN119" s="986"/>
      <c r="AO119" s="987"/>
      <c r="AP119" s="989" t="s">
        <v>188</v>
      </c>
      <c r="AQ119" s="990"/>
      <c r="AR119" s="990"/>
      <c r="AS119" s="990"/>
      <c r="AT119" s="991"/>
      <c r="AU119" s="996"/>
      <c r="AV119" s="997"/>
      <c r="AW119" s="997"/>
      <c r="AX119" s="997"/>
      <c r="AY119" s="997"/>
      <c r="AZ119" s="278" t="s">
        <v>192</v>
      </c>
      <c r="BA119" s="278"/>
      <c r="BB119" s="278"/>
      <c r="BC119" s="278"/>
      <c r="BD119" s="278"/>
      <c r="BE119" s="278"/>
      <c r="BF119" s="278"/>
      <c r="BG119" s="278"/>
      <c r="BH119" s="278"/>
      <c r="BI119" s="278"/>
      <c r="BJ119" s="278"/>
      <c r="BK119" s="278"/>
      <c r="BL119" s="278"/>
      <c r="BM119" s="278"/>
      <c r="BN119" s="278"/>
      <c r="BO119" s="1069" t="s">
        <v>468</v>
      </c>
      <c r="BP119" s="1100"/>
      <c r="BQ119" s="1091">
        <v>2254908</v>
      </c>
      <c r="BR119" s="1092"/>
      <c r="BS119" s="1092"/>
      <c r="BT119" s="1092"/>
      <c r="BU119" s="1092"/>
      <c r="BV119" s="1092">
        <v>2238116</v>
      </c>
      <c r="BW119" s="1092"/>
      <c r="BX119" s="1092"/>
      <c r="BY119" s="1092"/>
      <c r="BZ119" s="1092"/>
      <c r="CA119" s="1092">
        <v>2207826</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188</v>
      </c>
      <c r="DH119" s="1078"/>
      <c r="DI119" s="1078"/>
      <c r="DJ119" s="1078"/>
      <c r="DK119" s="1079"/>
      <c r="DL119" s="1077" t="s">
        <v>188</v>
      </c>
      <c r="DM119" s="1078"/>
      <c r="DN119" s="1078"/>
      <c r="DO119" s="1078"/>
      <c r="DP119" s="1079"/>
      <c r="DQ119" s="1077" t="s">
        <v>188</v>
      </c>
      <c r="DR119" s="1078"/>
      <c r="DS119" s="1078"/>
      <c r="DT119" s="1078"/>
      <c r="DU119" s="1079"/>
      <c r="DV119" s="1080" t="s">
        <v>188</v>
      </c>
      <c r="DW119" s="1081"/>
      <c r="DX119" s="1081"/>
      <c r="DY119" s="1081"/>
      <c r="DZ119" s="1082"/>
    </row>
    <row r="120" spans="1:130" s="247" customFormat="1" ht="26.25" customHeight="1" x14ac:dyDescent="0.2">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188</v>
      </c>
      <c r="AB120" s="1053"/>
      <c r="AC120" s="1053"/>
      <c r="AD120" s="1053"/>
      <c r="AE120" s="1054"/>
      <c r="AF120" s="1055" t="s">
        <v>188</v>
      </c>
      <c r="AG120" s="1053"/>
      <c r="AH120" s="1053"/>
      <c r="AI120" s="1053"/>
      <c r="AJ120" s="1054"/>
      <c r="AK120" s="1055" t="s">
        <v>188</v>
      </c>
      <c r="AL120" s="1053"/>
      <c r="AM120" s="1053"/>
      <c r="AN120" s="1053"/>
      <c r="AO120" s="1054"/>
      <c r="AP120" s="1056" t="s">
        <v>188</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1051838</v>
      </c>
      <c r="BR120" s="1021"/>
      <c r="BS120" s="1021"/>
      <c r="BT120" s="1021"/>
      <c r="BU120" s="1021"/>
      <c r="BV120" s="1021">
        <v>1084045</v>
      </c>
      <c r="BW120" s="1021"/>
      <c r="BX120" s="1021"/>
      <c r="BY120" s="1021"/>
      <c r="BZ120" s="1021"/>
      <c r="CA120" s="1021">
        <v>1084763</v>
      </c>
      <c r="CB120" s="1021"/>
      <c r="CC120" s="1021"/>
      <c r="CD120" s="1021"/>
      <c r="CE120" s="1021"/>
      <c r="CF120" s="1035">
        <v>185.1</v>
      </c>
      <c r="CG120" s="1036"/>
      <c r="CH120" s="1036"/>
      <c r="CI120" s="1036"/>
      <c r="CJ120" s="1036"/>
      <c r="CK120" s="1101" t="s">
        <v>472</v>
      </c>
      <c r="CL120" s="1102"/>
      <c r="CM120" s="1102"/>
      <c r="CN120" s="1102"/>
      <c r="CO120" s="1103"/>
      <c r="CP120" s="1109" t="s">
        <v>414</v>
      </c>
      <c r="CQ120" s="1110"/>
      <c r="CR120" s="1110"/>
      <c r="CS120" s="1110"/>
      <c r="CT120" s="1110"/>
      <c r="CU120" s="1110"/>
      <c r="CV120" s="1110"/>
      <c r="CW120" s="1110"/>
      <c r="CX120" s="1110"/>
      <c r="CY120" s="1110"/>
      <c r="CZ120" s="1110"/>
      <c r="DA120" s="1110"/>
      <c r="DB120" s="1110"/>
      <c r="DC120" s="1110"/>
      <c r="DD120" s="1110"/>
      <c r="DE120" s="1110"/>
      <c r="DF120" s="1111"/>
      <c r="DG120" s="1020">
        <v>256793</v>
      </c>
      <c r="DH120" s="1021"/>
      <c r="DI120" s="1021"/>
      <c r="DJ120" s="1021"/>
      <c r="DK120" s="1021"/>
      <c r="DL120" s="1021">
        <v>301088</v>
      </c>
      <c r="DM120" s="1021"/>
      <c r="DN120" s="1021"/>
      <c r="DO120" s="1021"/>
      <c r="DP120" s="1021"/>
      <c r="DQ120" s="1021">
        <v>345382</v>
      </c>
      <c r="DR120" s="1021"/>
      <c r="DS120" s="1021"/>
      <c r="DT120" s="1021"/>
      <c r="DU120" s="1021"/>
      <c r="DV120" s="1022">
        <v>58.9</v>
      </c>
      <c r="DW120" s="1022"/>
      <c r="DX120" s="1022"/>
      <c r="DY120" s="1022"/>
      <c r="DZ120" s="1023"/>
    </row>
    <row r="121" spans="1:130" s="247" customFormat="1" ht="26.25" customHeight="1" x14ac:dyDescent="0.2">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188</v>
      </c>
      <c r="AB121" s="1053"/>
      <c r="AC121" s="1053"/>
      <c r="AD121" s="1053"/>
      <c r="AE121" s="1054"/>
      <c r="AF121" s="1055" t="s">
        <v>188</v>
      </c>
      <c r="AG121" s="1053"/>
      <c r="AH121" s="1053"/>
      <c r="AI121" s="1053"/>
      <c r="AJ121" s="1054"/>
      <c r="AK121" s="1055" t="s">
        <v>188</v>
      </c>
      <c r="AL121" s="1053"/>
      <c r="AM121" s="1053"/>
      <c r="AN121" s="1053"/>
      <c r="AO121" s="1054"/>
      <c r="AP121" s="1056" t="s">
        <v>188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186670</v>
      </c>
      <c r="BR121" s="1014"/>
      <c r="BS121" s="1014"/>
      <c r="BT121" s="1014"/>
      <c r="BU121" s="1014"/>
      <c r="BV121" s="1014">
        <v>162947</v>
      </c>
      <c r="BW121" s="1014"/>
      <c r="BX121" s="1014"/>
      <c r="BY121" s="1014"/>
      <c r="BZ121" s="1014"/>
      <c r="CA121" s="1014">
        <v>143017</v>
      </c>
      <c r="CB121" s="1014"/>
      <c r="CC121" s="1014"/>
      <c r="CD121" s="1014"/>
      <c r="CE121" s="1014"/>
      <c r="CF121" s="1008">
        <v>24.4</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355046</v>
      </c>
      <c r="DH121" s="1014"/>
      <c r="DI121" s="1014"/>
      <c r="DJ121" s="1014"/>
      <c r="DK121" s="1014"/>
      <c r="DL121" s="1014">
        <v>312858</v>
      </c>
      <c r="DM121" s="1014"/>
      <c r="DN121" s="1014"/>
      <c r="DO121" s="1014"/>
      <c r="DP121" s="1014"/>
      <c r="DQ121" s="1014">
        <v>277166</v>
      </c>
      <c r="DR121" s="1014"/>
      <c r="DS121" s="1014"/>
      <c r="DT121" s="1014"/>
      <c r="DU121" s="1014"/>
      <c r="DV121" s="1015">
        <v>47.3</v>
      </c>
      <c r="DW121" s="1015"/>
      <c r="DX121" s="1015"/>
      <c r="DY121" s="1015"/>
      <c r="DZ121" s="1016"/>
    </row>
    <row r="122" spans="1:130" s="247" customFormat="1" ht="26.25" customHeight="1" x14ac:dyDescent="0.2">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188</v>
      </c>
      <c r="AB122" s="1053"/>
      <c r="AC122" s="1053"/>
      <c r="AD122" s="1053"/>
      <c r="AE122" s="1054"/>
      <c r="AF122" s="1055" t="s">
        <v>188</v>
      </c>
      <c r="AG122" s="1053"/>
      <c r="AH122" s="1053"/>
      <c r="AI122" s="1053"/>
      <c r="AJ122" s="1054"/>
      <c r="AK122" s="1055" t="s">
        <v>188</v>
      </c>
      <c r="AL122" s="1053"/>
      <c r="AM122" s="1053"/>
      <c r="AN122" s="1053"/>
      <c r="AO122" s="1054"/>
      <c r="AP122" s="1056" t="s">
        <v>188</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1339025</v>
      </c>
      <c r="BR122" s="1092"/>
      <c r="BS122" s="1092"/>
      <c r="BT122" s="1092"/>
      <c r="BU122" s="1092"/>
      <c r="BV122" s="1092">
        <v>1294350</v>
      </c>
      <c r="BW122" s="1092"/>
      <c r="BX122" s="1092"/>
      <c r="BY122" s="1092"/>
      <c r="BZ122" s="1092"/>
      <c r="CA122" s="1092">
        <v>1267678</v>
      </c>
      <c r="CB122" s="1092"/>
      <c r="CC122" s="1092"/>
      <c r="CD122" s="1092"/>
      <c r="CE122" s="1092"/>
      <c r="CF122" s="1112">
        <v>216.3</v>
      </c>
      <c r="CG122" s="1113"/>
      <c r="CH122" s="1113"/>
      <c r="CI122" s="1113"/>
      <c r="CJ122" s="1113"/>
      <c r="CK122" s="1104"/>
      <c r="CL122" s="1105"/>
      <c r="CM122" s="1105"/>
      <c r="CN122" s="1105"/>
      <c r="CO122" s="1106"/>
      <c r="CP122" s="1114" t="s">
        <v>417</v>
      </c>
      <c r="CQ122" s="1115"/>
      <c r="CR122" s="1115"/>
      <c r="CS122" s="1115"/>
      <c r="CT122" s="1115"/>
      <c r="CU122" s="1115"/>
      <c r="CV122" s="1115"/>
      <c r="CW122" s="1115"/>
      <c r="CX122" s="1115"/>
      <c r="CY122" s="1115"/>
      <c r="CZ122" s="1115"/>
      <c r="DA122" s="1115"/>
      <c r="DB122" s="1115"/>
      <c r="DC122" s="1115"/>
      <c r="DD122" s="1115"/>
      <c r="DE122" s="1115"/>
      <c r="DF122" s="1116"/>
      <c r="DG122" s="1013">
        <v>24996</v>
      </c>
      <c r="DH122" s="1014"/>
      <c r="DI122" s="1014"/>
      <c r="DJ122" s="1014"/>
      <c r="DK122" s="1014"/>
      <c r="DL122" s="1014">
        <v>21039</v>
      </c>
      <c r="DM122" s="1014"/>
      <c r="DN122" s="1014"/>
      <c r="DO122" s="1014"/>
      <c r="DP122" s="1014"/>
      <c r="DQ122" s="1014">
        <v>16571</v>
      </c>
      <c r="DR122" s="1014"/>
      <c r="DS122" s="1014"/>
      <c r="DT122" s="1014"/>
      <c r="DU122" s="1014"/>
      <c r="DV122" s="1015">
        <v>2.8</v>
      </c>
      <c r="DW122" s="1015"/>
      <c r="DX122" s="1015"/>
      <c r="DY122" s="1015"/>
      <c r="DZ122" s="1016"/>
    </row>
    <row r="123" spans="1:130" s="247" customFormat="1" ht="26.25" customHeight="1" x14ac:dyDescent="0.2">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188</v>
      </c>
      <c r="AB123" s="1053"/>
      <c r="AC123" s="1053"/>
      <c r="AD123" s="1053"/>
      <c r="AE123" s="1054"/>
      <c r="AF123" s="1055" t="s">
        <v>188</v>
      </c>
      <c r="AG123" s="1053"/>
      <c r="AH123" s="1053"/>
      <c r="AI123" s="1053"/>
      <c r="AJ123" s="1054"/>
      <c r="AK123" s="1055" t="s">
        <v>188</v>
      </c>
      <c r="AL123" s="1053"/>
      <c r="AM123" s="1053"/>
      <c r="AN123" s="1053"/>
      <c r="AO123" s="1054"/>
      <c r="AP123" s="1056" t="s">
        <v>188</v>
      </c>
      <c r="AQ123" s="1057"/>
      <c r="AR123" s="1057"/>
      <c r="AS123" s="1057"/>
      <c r="AT123" s="1058"/>
      <c r="AU123" s="1089"/>
      <c r="AV123" s="1090"/>
      <c r="AW123" s="1090"/>
      <c r="AX123" s="1090"/>
      <c r="AY123" s="1090"/>
      <c r="AZ123" s="278" t="s">
        <v>192</v>
      </c>
      <c r="BA123" s="278"/>
      <c r="BB123" s="278"/>
      <c r="BC123" s="278"/>
      <c r="BD123" s="278"/>
      <c r="BE123" s="278"/>
      <c r="BF123" s="278"/>
      <c r="BG123" s="278"/>
      <c r="BH123" s="278"/>
      <c r="BI123" s="278"/>
      <c r="BJ123" s="278"/>
      <c r="BK123" s="278"/>
      <c r="BL123" s="278"/>
      <c r="BM123" s="278"/>
      <c r="BN123" s="278"/>
      <c r="BO123" s="1069" t="s">
        <v>476</v>
      </c>
      <c r="BP123" s="1100"/>
      <c r="BQ123" s="1159">
        <v>2577533</v>
      </c>
      <c r="BR123" s="1160"/>
      <c r="BS123" s="1160"/>
      <c r="BT123" s="1160"/>
      <c r="BU123" s="1160"/>
      <c r="BV123" s="1160">
        <v>2541342</v>
      </c>
      <c r="BW123" s="1160"/>
      <c r="BX123" s="1160"/>
      <c r="BY123" s="1160"/>
      <c r="BZ123" s="1160"/>
      <c r="CA123" s="1160">
        <v>2495458</v>
      </c>
      <c r="CB123" s="1160"/>
      <c r="CC123" s="1160"/>
      <c r="CD123" s="1160"/>
      <c r="CE123" s="1160"/>
      <c r="CF123" s="1093"/>
      <c r="CG123" s="1094"/>
      <c r="CH123" s="1094"/>
      <c r="CI123" s="1094"/>
      <c r="CJ123" s="1095"/>
      <c r="CK123" s="1104"/>
      <c r="CL123" s="1105"/>
      <c r="CM123" s="1105"/>
      <c r="CN123" s="1105"/>
      <c r="CO123" s="1106"/>
      <c r="CP123" s="1114" t="s">
        <v>412</v>
      </c>
      <c r="CQ123" s="1115"/>
      <c r="CR123" s="1115"/>
      <c r="CS123" s="1115"/>
      <c r="CT123" s="1115"/>
      <c r="CU123" s="1115"/>
      <c r="CV123" s="1115"/>
      <c r="CW123" s="1115"/>
      <c r="CX123" s="1115"/>
      <c r="CY123" s="1115"/>
      <c r="CZ123" s="1115"/>
      <c r="DA123" s="1115"/>
      <c r="DB123" s="1115"/>
      <c r="DC123" s="1115"/>
      <c r="DD123" s="1115"/>
      <c r="DE123" s="1115"/>
      <c r="DF123" s="1116"/>
      <c r="DG123" s="1052" t="s">
        <v>188</v>
      </c>
      <c r="DH123" s="1053"/>
      <c r="DI123" s="1053"/>
      <c r="DJ123" s="1053"/>
      <c r="DK123" s="1054"/>
      <c r="DL123" s="1055" t="s">
        <v>188</v>
      </c>
      <c r="DM123" s="1053"/>
      <c r="DN123" s="1053"/>
      <c r="DO123" s="1053"/>
      <c r="DP123" s="1054"/>
      <c r="DQ123" s="1055" t="s">
        <v>188</v>
      </c>
      <c r="DR123" s="1053"/>
      <c r="DS123" s="1053"/>
      <c r="DT123" s="1053"/>
      <c r="DU123" s="1054"/>
      <c r="DV123" s="1056" t="s">
        <v>188</v>
      </c>
      <c r="DW123" s="1057"/>
      <c r="DX123" s="1057"/>
      <c r="DY123" s="1057"/>
      <c r="DZ123" s="1058"/>
    </row>
    <row r="124" spans="1:130" s="247" customFormat="1" ht="26.25" customHeight="1" thickBot="1" x14ac:dyDescent="0.25">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188</v>
      </c>
      <c r="AB124" s="1053"/>
      <c r="AC124" s="1053"/>
      <c r="AD124" s="1053"/>
      <c r="AE124" s="1054"/>
      <c r="AF124" s="1055" t="s">
        <v>188</v>
      </c>
      <c r="AG124" s="1053"/>
      <c r="AH124" s="1053"/>
      <c r="AI124" s="1053"/>
      <c r="AJ124" s="1054"/>
      <c r="AK124" s="1055" t="s">
        <v>188</v>
      </c>
      <c r="AL124" s="1053"/>
      <c r="AM124" s="1053"/>
      <c r="AN124" s="1053"/>
      <c r="AO124" s="1054"/>
      <c r="AP124" s="1056" t="s">
        <v>188</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188</v>
      </c>
      <c r="BR124" s="1122"/>
      <c r="BS124" s="1122"/>
      <c r="BT124" s="1122"/>
      <c r="BU124" s="1122"/>
      <c r="BV124" s="1122" t="s">
        <v>188</v>
      </c>
      <c r="BW124" s="1122"/>
      <c r="BX124" s="1122"/>
      <c r="BY124" s="1122"/>
      <c r="BZ124" s="1122"/>
      <c r="CA124" s="1122" t="s">
        <v>188</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188</v>
      </c>
      <c r="DH124" s="1078"/>
      <c r="DI124" s="1078"/>
      <c r="DJ124" s="1078"/>
      <c r="DK124" s="1079"/>
      <c r="DL124" s="1077" t="s">
        <v>188</v>
      </c>
      <c r="DM124" s="1078"/>
      <c r="DN124" s="1078"/>
      <c r="DO124" s="1078"/>
      <c r="DP124" s="1079"/>
      <c r="DQ124" s="1077" t="s">
        <v>188</v>
      </c>
      <c r="DR124" s="1078"/>
      <c r="DS124" s="1078"/>
      <c r="DT124" s="1078"/>
      <c r="DU124" s="1079"/>
      <c r="DV124" s="1080" t="s">
        <v>188</v>
      </c>
      <c r="DW124" s="1081"/>
      <c r="DX124" s="1081"/>
      <c r="DY124" s="1081"/>
      <c r="DZ124" s="1082"/>
    </row>
    <row r="125" spans="1:130" s="247" customFormat="1" ht="26.25" customHeight="1" x14ac:dyDescent="0.2">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188</v>
      </c>
      <c r="AB125" s="1053"/>
      <c r="AC125" s="1053"/>
      <c r="AD125" s="1053"/>
      <c r="AE125" s="1054"/>
      <c r="AF125" s="1055" t="s">
        <v>188</v>
      </c>
      <c r="AG125" s="1053"/>
      <c r="AH125" s="1053"/>
      <c r="AI125" s="1053"/>
      <c r="AJ125" s="1054"/>
      <c r="AK125" s="1055" t="s">
        <v>188</v>
      </c>
      <c r="AL125" s="1053"/>
      <c r="AM125" s="1053"/>
      <c r="AN125" s="1053"/>
      <c r="AO125" s="1054"/>
      <c r="AP125" s="1056" t="s">
        <v>188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188</v>
      </c>
      <c r="DH125" s="1021"/>
      <c r="DI125" s="1021"/>
      <c r="DJ125" s="1021"/>
      <c r="DK125" s="1021"/>
      <c r="DL125" s="1021" t="s">
        <v>188</v>
      </c>
      <c r="DM125" s="1021"/>
      <c r="DN125" s="1021"/>
      <c r="DO125" s="1021"/>
      <c r="DP125" s="1021"/>
      <c r="DQ125" s="1021" t="s">
        <v>188</v>
      </c>
      <c r="DR125" s="1021"/>
      <c r="DS125" s="1021"/>
      <c r="DT125" s="1021"/>
      <c r="DU125" s="1021"/>
      <c r="DV125" s="1022" t="s">
        <v>188</v>
      </c>
      <c r="DW125" s="1022"/>
      <c r="DX125" s="1022"/>
      <c r="DY125" s="1022"/>
      <c r="DZ125" s="1023"/>
    </row>
    <row r="126" spans="1:130" s="247" customFormat="1" ht="26.25" customHeight="1" thickBot="1" x14ac:dyDescent="0.25">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188</v>
      </c>
      <c r="AB126" s="1053"/>
      <c r="AC126" s="1053"/>
      <c r="AD126" s="1053"/>
      <c r="AE126" s="1054"/>
      <c r="AF126" s="1055" t="s">
        <v>188</v>
      </c>
      <c r="AG126" s="1053"/>
      <c r="AH126" s="1053"/>
      <c r="AI126" s="1053"/>
      <c r="AJ126" s="1054"/>
      <c r="AK126" s="1055" t="s">
        <v>188</v>
      </c>
      <c r="AL126" s="1053"/>
      <c r="AM126" s="1053"/>
      <c r="AN126" s="1053"/>
      <c r="AO126" s="1054"/>
      <c r="AP126" s="1056" t="s">
        <v>188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188</v>
      </c>
      <c r="DH126" s="1014"/>
      <c r="DI126" s="1014"/>
      <c r="DJ126" s="1014"/>
      <c r="DK126" s="1014"/>
      <c r="DL126" s="1014" t="s">
        <v>188</v>
      </c>
      <c r="DM126" s="1014"/>
      <c r="DN126" s="1014"/>
      <c r="DO126" s="1014"/>
      <c r="DP126" s="1014"/>
      <c r="DQ126" s="1014" t="s">
        <v>188</v>
      </c>
      <c r="DR126" s="1014"/>
      <c r="DS126" s="1014"/>
      <c r="DT126" s="1014"/>
      <c r="DU126" s="1014"/>
      <c r="DV126" s="1015" t="s">
        <v>188</v>
      </c>
      <c r="DW126" s="1015"/>
      <c r="DX126" s="1015"/>
      <c r="DY126" s="1015"/>
      <c r="DZ126" s="1016"/>
    </row>
    <row r="127" spans="1:130" s="247" customFormat="1" ht="26.25" customHeight="1" x14ac:dyDescent="0.2">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188</v>
      </c>
      <c r="AB127" s="1053"/>
      <c r="AC127" s="1053"/>
      <c r="AD127" s="1053"/>
      <c r="AE127" s="1054"/>
      <c r="AF127" s="1055" t="s">
        <v>188</v>
      </c>
      <c r="AG127" s="1053"/>
      <c r="AH127" s="1053"/>
      <c r="AI127" s="1053"/>
      <c r="AJ127" s="1054"/>
      <c r="AK127" s="1055" t="s">
        <v>188</v>
      </c>
      <c r="AL127" s="1053"/>
      <c r="AM127" s="1053"/>
      <c r="AN127" s="1053"/>
      <c r="AO127" s="1054"/>
      <c r="AP127" s="1056" t="s">
        <v>188</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188</v>
      </c>
      <c r="DH127" s="1014"/>
      <c r="DI127" s="1014"/>
      <c r="DJ127" s="1014"/>
      <c r="DK127" s="1014"/>
      <c r="DL127" s="1014" t="s">
        <v>188</v>
      </c>
      <c r="DM127" s="1014"/>
      <c r="DN127" s="1014"/>
      <c r="DO127" s="1014"/>
      <c r="DP127" s="1014"/>
      <c r="DQ127" s="1014" t="s">
        <v>188</v>
      </c>
      <c r="DR127" s="1014"/>
      <c r="DS127" s="1014"/>
      <c r="DT127" s="1014"/>
      <c r="DU127" s="1014"/>
      <c r="DV127" s="1015" t="s">
        <v>188</v>
      </c>
      <c r="DW127" s="1015"/>
      <c r="DX127" s="1015"/>
      <c r="DY127" s="1015"/>
      <c r="DZ127" s="1016"/>
    </row>
    <row r="128" spans="1:130" s="247" customFormat="1" ht="26.25" customHeight="1" thickBot="1" x14ac:dyDescent="0.25">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t="s">
        <v>188</v>
      </c>
      <c r="AB128" s="1142"/>
      <c r="AC128" s="1142"/>
      <c r="AD128" s="1142"/>
      <c r="AE128" s="1143"/>
      <c r="AF128" s="1144" t="s">
        <v>188</v>
      </c>
      <c r="AG128" s="1142"/>
      <c r="AH128" s="1142"/>
      <c r="AI128" s="1142"/>
      <c r="AJ128" s="1143"/>
      <c r="AK128" s="1144" t="s">
        <v>188</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188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188</v>
      </c>
      <c r="DH128" s="1134"/>
      <c r="DI128" s="1134"/>
      <c r="DJ128" s="1134"/>
      <c r="DK128" s="1134"/>
      <c r="DL128" s="1134" t="s">
        <v>188</v>
      </c>
      <c r="DM128" s="1134"/>
      <c r="DN128" s="1134"/>
      <c r="DO128" s="1134"/>
      <c r="DP128" s="1134"/>
      <c r="DQ128" s="1134" t="s">
        <v>188</v>
      </c>
      <c r="DR128" s="1134"/>
      <c r="DS128" s="1134"/>
      <c r="DT128" s="1134"/>
      <c r="DU128" s="1134"/>
      <c r="DV128" s="1135" t="s">
        <v>188</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753360</v>
      </c>
      <c r="AB129" s="1053"/>
      <c r="AC129" s="1053"/>
      <c r="AD129" s="1053"/>
      <c r="AE129" s="1054"/>
      <c r="AF129" s="1055">
        <v>704460</v>
      </c>
      <c r="AG129" s="1053"/>
      <c r="AH129" s="1053"/>
      <c r="AI129" s="1053"/>
      <c r="AJ129" s="1054"/>
      <c r="AK129" s="1055">
        <v>707543</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188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135045</v>
      </c>
      <c r="AB130" s="1053"/>
      <c r="AC130" s="1053"/>
      <c r="AD130" s="1053"/>
      <c r="AE130" s="1054"/>
      <c r="AF130" s="1055">
        <v>118151</v>
      </c>
      <c r="AG130" s="1053"/>
      <c r="AH130" s="1053"/>
      <c r="AI130" s="1053"/>
      <c r="AJ130" s="1054"/>
      <c r="AK130" s="1055">
        <v>121376</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618315</v>
      </c>
      <c r="AB131" s="1078"/>
      <c r="AC131" s="1078"/>
      <c r="AD131" s="1078"/>
      <c r="AE131" s="1079"/>
      <c r="AF131" s="1077">
        <v>586309</v>
      </c>
      <c r="AG131" s="1078"/>
      <c r="AH131" s="1078"/>
      <c r="AI131" s="1078"/>
      <c r="AJ131" s="1079"/>
      <c r="AK131" s="1077">
        <v>586167</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188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8.4190097280000007</v>
      </c>
      <c r="AB132" s="1194"/>
      <c r="AC132" s="1194"/>
      <c r="AD132" s="1194"/>
      <c r="AE132" s="1195"/>
      <c r="AF132" s="1196">
        <v>7.911868997</v>
      </c>
      <c r="AG132" s="1194"/>
      <c r="AH132" s="1194"/>
      <c r="AI132" s="1194"/>
      <c r="AJ132" s="1195"/>
      <c r="AK132" s="1196">
        <v>8.3123069019999996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7.6</v>
      </c>
      <c r="AB133" s="1177"/>
      <c r="AC133" s="1177"/>
      <c r="AD133" s="1177"/>
      <c r="AE133" s="1178"/>
      <c r="AF133" s="1176">
        <v>7.9</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62uIu+aFEES03zaP1NFDeNKZUmc6mTIqljSD7H84bPSJz/eThXMDZ5AEbVY+xD6u/0HrGkeFhrm91k0QU9bceQ==" saltValue="BbJBbYhyI9VKJ/6V7sRC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Dg6oeE9Ak7OvpAf9bQ3OoUdy/8JfPocm3Ce9rVSPgDkDCR3QmIfllKqkIb1t0YsGsMVPIyYXwkVRqYRTcHnag==" saltValue="TGKFVk48DVW8gABK2VpC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j5zH17PCEmw+LyFAS1mmFDEMgsZkqmJRcVjUJGRz/XkNwNs+3W8utoZO9jyMr8PGl94gKa5gsRaFPrlBX85tQ==" saltValue="EaaJIY0Vg8tdczlWS76c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173869</v>
      </c>
      <c r="AP9" s="313">
        <v>242495</v>
      </c>
      <c r="AQ9" s="314">
        <v>218185</v>
      </c>
      <c r="AR9" s="315">
        <v>11.1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42969</v>
      </c>
      <c r="AP10" s="316">
        <v>59929</v>
      </c>
      <c r="AQ10" s="317">
        <v>27381</v>
      </c>
      <c r="AR10" s="318">
        <v>118.9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2059</v>
      </c>
      <c r="AP11" s="316">
        <v>2872</v>
      </c>
      <c r="AQ11" s="317">
        <v>25697</v>
      </c>
      <c r="AR11" s="318">
        <v>-88.8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4359</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17307</v>
      </c>
      <c r="AP14" s="316">
        <v>24138</v>
      </c>
      <c r="AQ14" s="317">
        <v>8999</v>
      </c>
      <c r="AR14" s="318">
        <v>168.2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t="s">
        <v>514</v>
      </c>
      <c r="AP15" s="316" t="s">
        <v>514</v>
      </c>
      <c r="AQ15" s="317">
        <v>6052</v>
      </c>
      <c r="AR15" s="318" t="s">
        <v>514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-12774</v>
      </c>
      <c r="AP16" s="316">
        <v>-17816</v>
      </c>
      <c r="AQ16" s="317">
        <v>-19480</v>
      </c>
      <c r="AR16" s="318">
        <v>-8.5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192</v>
      </c>
      <c r="AL17" s="1220"/>
      <c r="AM17" s="1220"/>
      <c r="AN17" s="1221"/>
      <c r="AO17" s="316">
        <v>223430</v>
      </c>
      <c r="AP17" s="316">
        <v>311618</v>
      </c>
      <c r="AQ17" s="317">
        <v>271195</v>
      </c>
      <c r="AR17" s="318">
        <v>14.9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30.68</v>
      </c>
      <c r="AP21" s="329">
        <v>25.46</v>
      </c>
      <c r="AQ21" s="330">
        <v>5.22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93.1</v>
      </c>
      <c r="AP22" s="334">
        <v>93.7</v>
      </c>
      <c r="AQ22" s="335">
        <v>-0.6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122004</v>
      </c>
      <c r="AP32" s="343">
        <v>170159</v>
      </c>
      <c r="AQ32" s="344">
        <v>157756</v>
      </c>
      <c r="AR32" s="345">
        <v>7.9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t="s">
        <v>514</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48096</v>
      </c>
      <c r="AP35" s="343">
        <v>67079</v>
      </c>
      <c r="AQ35" s="344">
        <v>29837</v>
      </c>
      <c r="AR35" s="345">
        <v>124.8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t="s">
        <v>514</v>
      </c>
      <c r="AP36" s="343" t="s">
        <v>514</v>
      </c>
      <c r="AQ36" s="344">
        <v>5452</v>
      </c>
      <c r="AR36" s="345" t="s">
        <v>514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1300</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36</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-9131</v>
      </c>
      <c r="AR39" s="345" t="s">
        <v>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-121376</v>
      </c>
      <c r="AP40" s="343">
        <v>-169283</v>
      </c>
      <c r="AQ40" s="344">
        <v>-138994</v>
      </c>
      <c r="AR40" s="345">
        <v>21.8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306</v>
      </c>
      <c r="AL41" s="1234"/>
      <c r="AM41" s="1234"/>
      <c r="AN41" s="1235"/>
      <c r="AO41" s="343">
        <v>48724</v>
      </c>
      <c r="AP41" s="343">
        <v>67955</v>
      </c>
      <c r="AQ41" s="344">
        <v>46254</v>
      </c>
      <c r="AR41" s="345">
        <v>46.9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259257</v>
      </c>
      <c r="AN51" s="365">
        <v>350821</v>
      </c>
      <c r="AO51" s="366">
        <v>-72.3</v>
      </c>
      <c r="AP51" s="367">
        <v>245039</v>
      </c>
      <c r="AQ51" s="368">
        <v>-15.1</v>
      </c>
      <c r="AR51" s="369">
        <v>-57.2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166595</v>
      </c>
      <c r="AN52" s="373">
        <v>225433</v>
      </c>
      <c r="AO52" s="374">
        <v>-78</v>
      </c>
      <c r="AP52" s="375">
        <v>108922</v>
      </c>
      <c r="AQ52" s="376">
        <v>-23</v>
      </c>
      <c r="AR52" s="377">
        <v>-55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430171</v>
      </c>
      <c r="AN53" s="365">
        <v>581312</v>
      </c>
      <c r="AO53" s="366">
        <v>65.7</v>
      </c>
      <c r="AP53" s="367">
        <v>310300</v>
      </c>
      <c r="AQ53" s="368">
        <v>26.6</v>
      </c>
      <c r="AR53" s="369">
        <v>39.1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131331</v>
      </c>
      <c r="AN54" s="373">
        <v>177474</v>
      </c>
      <c r="AO54" s="374">
        <v>-21.3</v>
      </c>
      <c r="AP54" s="375">
        <v>157576</v>
      </c>
      <c r="AQ54" s="376">
        <v>44.7</v>
      </c>
      <c r="AR54" s="377">
        <v>-66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550699</v>
      </c>
      <c r="AN55" s="365">
        <v>755417</v>
      </c>
      <c r="AO55" s="366">
        <v>30</v>
      </c>
      <c r="AP55" s="367">
        <v>317319</v>
      </c>
      <c r="AQ55" s="368">
        <v>2.2999999999999998</v>
      </c>
      <c r="AR55" s="369">
        <v>27.7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110590</v>
      </c>
      <c r="AN56" s="373">
        <v>151701</v>
      </c>
      <c r="AO56" s="374">
        <v>-14.5</v>
      </c>
      <c r="AP56" s="375">
        <v>164214</v>
      </c>
      <c r="AQ56" s="376">
        <v>4.2</v>
      </c>
      <c r="AR56" s="377">
        <v>-18.7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116261</v>
      </c>
      <c r="AN57" s="365">
        <v>161698</v>
      </c>
      <c r="AO57" s="366">
        <v>-78.599999999999994</v>
      </c>
      <c r="AP57" s="367">
        <v>289738</v>
      </c>
      <c r="AQ57" s="368">
        <v>-8.6999999999999993</v>
      </c>
      <c r="AR57" s="369">
        <v>-69.900000000000006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78012</v>
      </c>
      <c r="AN58" s="373">
        <v>108501</v>
      </c>
      <c r="AO58" s="374">
        <v>-28.5</v>
      </c>
      <c r="AP58" s="375">
        <v>156238</v>
      </c>
      <c r="AQ58" s="376">
        <v>-4.9000000000000004</v>
      </c>
      <c r="AR58" s="377">
        <v>-23.6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132550</v>
      </c>
      <c r="AN59" s="365">
        <v>184868</v>
      </c>
      <c r="AO59" s="366">
        <v>14.3</v>
      </c>
      <c r="AP59" s="367">
        <v>316937</v>
      </c>
      <c r="AQ59" s="368">
        <v>9.4</v>
      </c>
      <c r="AR59" s="369">
        <v>4.9000000000000004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100829</v>
      </c>
      <c r="AN60" s="373">
        <v>140626</v>
      </c>
      <c r="AO60" s="374">
        <v>29.6</v>
      </c>
      <c r="AP60" s="375">
        <v>199150</v>
      </c>
      <c r="AQ60" s="376">
        <v>27.5</v>
      </c>
      <c r="AR60" s="377">
        <v>2.1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297788</v>
      </c>
      <c r="AN61" s="380">
        <v>406823</v>
      </c>
      <c r="AO61" s="381">
        <v>-8.1999999999999993</v>
      </c>
      <c r="AP61" s="382">
        <v>295867</v>
      </c>
      <c r="AQ61" s="383">
        <v>2.9</v>
      </c>
      <c r="AR61" s="369">
        <v>-11.1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117471</v>
      </c>
      <c r="AN62" s="373">
        <v>160747</v>
      </c>
      <c r="AO62" s="374">
        <v>-22.5</v>
      </c>
      <c r="AP62" s="375">
        <v>157220</v>
      </c>
      <c r="AQ62" s="376">
        <v>9.6999999999999993</v>
      </c>
      <c r="AR62" s="377">
        <v>-32.200000000000003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gyt4pNPPRQqsQKcENCsmnHsX8nCjYW/X8BO+vSAUuVkpDESQUm6wNtVLfCvrggIABhNME6dYVm5akV0bGzy5CQ==" saltValue="+grEmzQOqMFakT6u9TJn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SkDiQn5DdUJV6A1mR8p3aUus8Z/nWzFCgXeHRWg9fq7Cdn9lvBxjUwzz7rQrDHLOV5Os+OHRRK7jl49tGNuPqA==" saltValue="5TUoQEha8wNowAvAW8tw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NBPX93Q5xt2n3QPndzNIMnbKthWcUgBEymGQ/lrtAkooOMRCVbUzzIYqmJ3pey+9YrhK45KTBRJzB//skzXHGw==" saltValue="yad74qxubsuduO2Akhab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41.19</v>
      </c>
      <c r="G47" s="12">
        <v>43.86</v>
      </c>
      <c r="H47" s="12">
        <v>47.69</v>
      </c>
      <c r="I47" s="12">
        <v>51.06</v>
      </c>
      <c r="J47" s="13">
        <v>50.88</v>
      </c>
    </row>
    <row r="48" spans="2:10" ht="57.75" customHeight="1" x14ac:dyDescent="0.2">
      <c r="B48" s="14"/>
      <c r="C48" s="1238" t="s">
        <v>4</v>
      </c>
      <c r="D48" s="1238"/>
      <c r="E48" s="1239"/>
      <c r="F48" s="15">
        <v>32.869999999999997</v>
      </c>
      <c r="G48" s="16">
        <v>27.1</v>
      </c>
      <c r="H48" s="16">
        <v>31.14</v>
      </c>
      <c r="I48" s="16">
        <v>32.46</v>
      </c>
      <c r="J48" s="17">
        <v>15.52</v>
      </c>
    </row>
    <row r="49" spans="2:10" ht="57.75" customHeight="1" thickBot="1" x14ac:dyDescent="0.25">
      <c r="B49" s="18"/>
      <c r="C49" s="1240" t="s">
        <v>5</v>
      </c>
      <c r="D49" s="1240"/>
      <c r="E49" s="1241"/>
      <c r="F49" s="19">
        <v>5.54</v>
      </c>
      <c r="G49" s="20" t="s">
        <v>561</v>
      </c>
      <c r="H49" s="20">
        <v>1.79</v>
      </c>
      <c r="I49" s="20" t="s">
        <v>562</v>
      </c>
      <c r="J49" s="21" t="s">
        <v>563</v>
      </c>
    </row>
    <row r="50" spans="2:10" ht="13.5" customHeight="1" x14ac:dyDescent="0.2"/>
  </sheetData>
  <sheetProtection algorithmName="SHA-512" hashValue="2nmi5dyegjOzi+SCIrZfh2LCkFQkWvC521wY1TvqBcZTPQk+AJzPpn20ZrjdMrBY4xPZ3doLkBW2A4QmLr+wiQ==" saltValue="HtJav0y4lPkbWUnOB+rR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2021-10-20T08:40:30Z</cp:lastPrinted>
  <dcterms:created xsi:type="dcterms:W3CDTF">2021-02-05T02:29:27Z</dcterms:created>
  <dcterms:modified xsi:type="dcterms:W3CDTF">2021-10-20T08:43:09Z</dcterms:modified>
  <cp:category/>
</cp:coreProperties>
</file>