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29U0D\Downloads\27_丹波山村\"/>
    </mc:Choice>
  </mc:AlternateContent>
  <bookViews>
    <workbookView xWindow="-120" yWindow="-120" windowWidth="20736"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O37" i="10"/>
  <c r="BE37" i="10"/>
  <c r="AM37" i="10"/>
  <c r="CO36" i="10"/>
  <c r="BE36" i="10"/>
  <c r="AM36" i="10"/>
  <c r="CO35" i="10"/>
  <c r="BW35" i="10"/>
  <c r="BW36" i="10" s="1"/>
  <c r="BW37" i="10" s="1"/>
  <c r="BW38" i="10" s="1"/>
  <c r="BW39" i="10" s="1"/>
  <c r="BW40" i="10" s="1"/>
  <c r="BW41" i="10" s="1"/>
  <c r="AM35" i="10"/>
  <c r="CO34" i="10"/>
  <c r="BW34" i="10"/>
  <c r="AM34" i="10"/>
  <c r="C34" i="10"/>
  <c r="C35" i="10" s="1"/>
  <c r="C36" i="10" l="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BE34" i="10" l="1"/>
  <c r="BE35" i="10" s="1"/>
</calcChain>
</file>

<file path=xl/sharedStrings.xml><?xml version="1.0" encoding="utf-8"?>
<sst xmlns="http://schemas.openxmlformats.org/spreadsheetml/2006/main" count="1214" uniqueCount="615">
  <si>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</si>
  <si>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</si>
  <si>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</si>
  <si>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</si>
  <si>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</si>
  <si>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</si>
  <si>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</si>
  <si>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</si>
  <si>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</si>
  <si>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</si>
  <si>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</si>
  <si>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</si>
  <si>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</si>
  <si>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</si>
  <si>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</si>
  <si>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</si>
  <si>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</si>
  <si>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</si>
  <si>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</si>
  <si>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</si>
  <si>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</si>
  <si>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</si>
  <si>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</si>
  <si>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</si>
  <si>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</si>
  <si>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</si>
  <si>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</si>
  <si>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</si>
  <si>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</si>
  <si>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</si>
  <si>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</si>
  <si>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</si>
  <si>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</si>
  <si>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</si>
  <si>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</si>
  <si>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</si>
  <si>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</si>
  <si>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</si>
  <si>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</si>
  <si>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</si>
  <si>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</si>
  <si>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</si>
  <si>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</si>
  <si>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</si>
  <si>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</si>
  <si>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</si>
  <si>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</si>
  <si>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</si>
  <si>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</si>
  <si>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</si>
  <si>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</si>
  <si>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</si>
  <si>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</si>
  <si>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</si>
  <si>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</si>
  <si>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</si>
  <si>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</si>
  <si>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</si>
  <si>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</si>
  <si>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</si>
  <si>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</si>
  <si>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</si>
  <si>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</si>
  <si>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</si>
  <si>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</si>
  <si>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</si>
  <si>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</si>
  <si>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</si>
  <si>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</si>
  <si>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</si>
  <si>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</si>
  <si>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</si>
  <si>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</si>
  <si>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</si>
  <si>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</si>
  <si>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</si>
  <si>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</si>
  <si>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</si>
  <si>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</si>
  <si>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</si>
  <si>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</si>
  <si>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</si>
  <si>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</si>
  <si>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</si>
  <si>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</si>
  <si>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</si>
  <si>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</si>
  <si>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</si>
  <si>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</si>
  <si>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</si>
  <si>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</si>
  <si>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</si>
  <si>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</si>
  <si>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</si>
  <si>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</si>
  <si>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</si>
  <si>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</si>
  <si>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</si>
  <si>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丹波山村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</si>
  <si>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</si>
  <si>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</si>
  <si>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</si>
  <si>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</si>
  <si>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</si>
  <si>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</si>
  <si>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</si>
  <si>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</si>
  <si>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</si>
  <si>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</si>
  <si>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</si>
  <si>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</si>
  <si>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</si>
  <si>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</si>
  <si>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</si>
  <si>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</si>
  <si>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</si>
  <si>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</si>
  <si>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</si>
  <si>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</si>
  <si>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</si>
  <si>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</si>
  <si>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</si>
  <si>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</si>
  <si>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</si>
  <si>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</si>
  <si>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</si>
  <si>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</si>
  <si>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</si>
  <si>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</si>
  <si>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</si>
  <si>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</si>
  <si>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</si>
  <si>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</si>
  <si>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</si>
  <si>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</si>
  <si>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</si>
  <si>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</si>
  <si>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</si>
  <si>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</si>
  <si>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</si>
  <si>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</si>
  <si>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</si>
  <si>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</si>
  <si>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</si>
  <si>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</si>
  <si>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</si>
  <si>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</si>
  <si>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</si>
  <si>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</si>
  <si>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</si>
  <si>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</si>
  <si>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</si>
  <si>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</si>
  <si>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</si>
  <si>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</si>
  <si>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</si>
  <si>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</si>
  <si>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</si>
  <si>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</si>
  <si>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</si>
  <si>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</si>
  <si>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</si>
  <si>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</si>
  <si>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</si>
  <si>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</si>
  <si>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</si>
  <si>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</si>
  <si>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</si>
  <si>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</si>
  <si>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</si>
  <si>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</si>
  <si>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</si>
  <si>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</si>
  <si>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</si>
  <si>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</si>
  <si>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</si>
  <si>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</si>
  <si>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</si>
  <si>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</si>
  <si>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</si>
  <si>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</si>
  <si>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</si>
  <si>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</si>
  <si>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</si>
  <si>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</si>
  <si>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</si>
  <si>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</si>
  <si>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</si>
  <si>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</si>
  <si>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</si>
  <si>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</si>
  <si>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</si>
  <si>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</si>
  <si>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</si>
  <si>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</si>
  <si>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</si>
  <si>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</si>
  <si>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</si>
  <si>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</si>
  <si>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</si>
  <si>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</si>
  <si>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</si>
  <si>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</si>
  <si>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</si>
  <si>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</si>
  <si>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</si>
  <si>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</si>
  <si>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</si>
  <si>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</si>
  <si>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山梨県丹波山村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</si>
  <si>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</si>
  <si>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</si>
  <si>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</si>
  <si>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</si>
  <si>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</si>
  <si>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</si>
  <si>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</si>
  <si>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</si>
  <si>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</si>
  <si>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</si>
  <si>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</si>
  <si>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</si>
  <si>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</si>
  <si>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</si>
  <si>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</si>
  <si>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</si>
  <si>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</si>
  <si>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</si>
  <si>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</si>
  <si>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</si>
  <si>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</si>
  <si>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</si>
  <si>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</si>
  <si>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</si>
  <si>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</si>
  <si>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</si>
  <si>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</si>
  <si>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</si>
  <si>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</si>
  <si>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</si>
  <si>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</si>
  <si>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</si>
  <si>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</si>
  <si>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</si>
  <si>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</si>
  <si>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</si>
  <si>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</si>
  <si>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</si>
  <si>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</si>
  <si>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</si>
  <si>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</si>
  <si>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</si>
  <si>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</si>
  <si>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</si>
  <si>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</si>
  <si>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</si>
  <si>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</si>
  <si>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</si>
  <si>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</si>
  <si>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</si>
  <si>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</si>
  <si>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</si>
  <si>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</si>
  <si>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</si>
  <si>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</si>
  <si>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</si>
  <si>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</si>
  <si>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</si>
  <si>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</si>
  <si>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</si>
  <si>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</si>
  <si>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</si>
  <si>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</si>
  <si>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</si>
  <si>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</si>
  <si>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</si>
  <si>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</si>
  <si>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</si>
  <si>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</si>
  <si>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</si>
  <si>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</si>
  <si>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</si>
  <si>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</si>
  <si>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</si>
  <si>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</si>
  <si>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</si>
  <si>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</si>
  <si>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</si>
  <si>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</si>
  <si>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</si>
  <si>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</si>
  <si>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</si>
  <si>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</si>
  <si>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</si>
  <si>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</si>
  <si>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</si>
  <si>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</si>
  <si>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</si>
  <si>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</si>
  <si>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</si>
  <si>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</si>
  <si>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</si>
  <si>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</si>
  <si>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</si>
  <si>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</si>
  <si>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</si>
  <si>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</si>
  <si>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</si>
  <si>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</si>
  <si>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</si>
  <si>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</si>
  <si>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</si>
  <si>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</si>
  <si>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</si>
  <si>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</si>
  <si>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</si>
  <si>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</si>
  <si>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</si>
  <si>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</si>
  <si>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</si>
  <si>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</si>
  <si>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</si>
  <si>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</si>
  <si>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</si>
  <si>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</si>
  <si>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</si>
  <si>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</si>
  <si>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</si>
  <si>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</si>
  <si>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</si>
  <si>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</si>
  <si>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</si>
  <si>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</si>
  <si>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</si>
  <si>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</si>
  <si>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</si>
  <si>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</si>
  <si>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</si>
  <si>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</si>
  <si>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</si>
  <si>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</si>
  <si>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</si>
  <si>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</si>
  <si>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</si>
  <si>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</si>
  <si>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</si>
  <si>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</si>
  <si>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</si>
  <si>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</si>
  <si>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</si>
  <si>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</si>
  <si>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</si>
  <si>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</si>
  <si>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</si>
  <si>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</si>
  <si>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</si>
  <si>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</si>
  <si>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</si>
  <si>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</si>
  <si>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</si>
  <si>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</si>
  <si>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</si>
  <si>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</si>
  <si>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</si>
  <si>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山梨県丹波山村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</si>
  <si>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</si>
  <si>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</si>
  <si>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</si>
  <si>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</si>
  <si>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</si>
  <si>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</si>
  <si>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</si>
  <si>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</si>
  <si>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</si>
  <si>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</si>
  <si>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</si>
  <si>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</si>
  <si>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</si>
  <si>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</si>
  <si>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</si>
  <si>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</si>
  <si>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</si>
  <si>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</si>
  <si>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</si>
  <si>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</si>
  <si>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教育奨励資金特別会計</t>
    <phoneticPr fontId="5"/>
  </si>
  <si>
    <t>水源の里保健休養施設事業特別会計</t>
    <phoneticPr fontId="5"/>
  </si>
  <si>
    <t>有線テレビ放送施設事業特別会計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</si>
  <si>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</si>
  <si>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</si>
  <si>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</si>
  <si>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</si>
  <si>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</si>
  <si>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</si>
  <si>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</si>
  <si>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</si>
  <si>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</si>
  <si>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</si>
  <si>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</si>
  <si>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</si>
  <si>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</si>
  <si>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</si>
  <si>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</si>
  <si>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</si>
  <si>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</si>
  <si>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</si>
  <si>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介護サービス事業特別会計</t>
    <phoneticPr fontId="5"/>
  </si>
  <si>
    <t>後期高齢者医療特別会計</t>
    <phoneticPr fontId="5"/>
  </si>
  <si>
    <t>簡易水道事業特別会計</t>
    <phoneticPr fontId="5"/>
  </si>
  <si>
    <t>法非適用企業</t>
    <phoneticPr fontId="5"/>
  </si>
  <si>
    <t>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</si>
  <si>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</si>
  <si>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</si>
  <si>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</si>
  <si>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</si>
  <si>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</si>
  <si>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</si>
  <si>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</si>
  <si>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</si>
  <si>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</si>
  <si>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</si>
  <si>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</si>
  <si>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</si>
  <si>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</si>
  <si>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</si>
  <si>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</si>
  <si>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</si>
  <si>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</si>
  <si>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</si>
  <si>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</si>
  <si>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</si>
  <si>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</si>
  <si>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</si>
  <si>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</si>
  <si>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</si>
  <si>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</si>
  <si>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</si>
  <si>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</si>
  <si>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</si>
  <si>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</si>
  <si>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</si>
  <si>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</si>
  <si>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</si>
  <si>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</si>
  <si>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</si>
  <si>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</si>
  <si>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</si>
  <si>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</si>
  <si>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</si>
  <si>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</si>
  <si>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</si>
  <si>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</si>
  <si>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</si>
  <si>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</si>
  <si>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</si>
  <si>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</si>
  <si>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</si>
  <si>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</si>
  <si>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</si>
  <si>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</si>
  <si>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</si>
  <si>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</si>
  <si>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</si>
  <si>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</si>
  <si>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</si>
  <si>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</si>
  <si>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</si>
  <si>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</si>
  <si>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</si>
  <si>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</si>
  <si>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</si>
  <si>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</si>
  <si>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</si>
  <si>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</si>
  <si>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</si>
  <si>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</si>
  <si>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</si>
  <si>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</si>
  <si>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</si>
  <si>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</si>
  <si>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t>
    <phoneticPr fontId="5"/>
  </si>
  <si>
    <t>-</t>
    <phoneticPr fontId="5"/>
  </si>
  <si>
    <t>-</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</si>
  <si>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</si>
  <si>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</si>
  <si>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</si>
  <si>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</si>
  <si>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</si>
  <si>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</si>
  <si>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</si>
  <si>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</si>
  <si>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</si>
  <si>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</si>
  <si>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</si>
  <si>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</si>
  <si>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</si>
  <si>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</si>
  <si>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</si>
  <si>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</si>
  <si>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</si>
  <si>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</si>
  <si>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</si>
  <si>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</si>
  <si>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</si>
  <si>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</si>
  <si>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</si>
  <si>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</si>
  <si>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</si>
  <si>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</si>
  <si>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</si>
  <si>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</si>
  <si>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</si>
  <si>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</si>
  <si>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</si>
  <si>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</si>
  <si>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</si>
  <si>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</si>
  <si>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</si>
  <si>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</si>
  <si>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</si>
  <si>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</si>
  <si>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</si>
  <si>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</si>
  <si>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</si>
  <si>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</si>
  <si>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</si>
  <si>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</si>
  <si>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</si>
  <si>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</si>
  <si>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</si>
  <si>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</si>
  <si>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</si>
  <si>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</si>
  <si>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</si>
  <si>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</si>
  <si>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</si>
  <si>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</si>
  <si>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</si>
  <si>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</si>
  <si>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</si>
  <si>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</si>
  <si>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</si>
  <si>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</si>
  <si>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</si>
  <si>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</si>
  <si>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</si>
  <si>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</si>
  <si>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</si>
  <si>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</si>
  <si>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</si>
  <si>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</si>
  <si>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</si>
  <si>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</si>
  <si>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</si>
  <si>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</si>
  <si>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</si>
  <si>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</si>
  <si>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</si>
  <si>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</si>
  <si>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</si>
  <si>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</si>
  <si>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</si>
  <si>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</si>
  <si>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</si>
  <si>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</si>
  <si>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</si>
  <si>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</si>
  <si>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</si>
  <si>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</si>
  <si>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3.95</t>
  </si>
  <si>
    <t>▲ 24.86</t>
  </si>
  <si>
    <t>▲ 24.25</t>
  </si>
  <si>
    <t>一般会計</t>
  </si>
  <si>
    <t>介護保険特別会計</t>
  </si>
  <si>
    <t>簡易水道事業特別会計</t>
  </si>
  <si>
    <t>国民健康保険特別会計事業勘定</t>
  </si>
  <si>
    <t>後期高齢者医療特別会計</t>
  </si>
  <si>
    <t>特定環境保全公共下水道事業特別会計</t>
  </si>
  <si>
    <t>教育奨励資金特別会計</t>
  </si>
  <si>
    <t>介護サービス事業特別会計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</si>
  <si>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</si>
  <si>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</si>
  <si>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</si>
  <si>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</si>
  <si>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</si>
  <si>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</si>
  <si>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</si>
  <si>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</si>
  <si>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</si>
  <si>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山梨県後期高齢者医療広域連合（一般会計）</t>
  </si>
  <si>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phoneticPr fontId="11"/>
  </si>
  <si>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11"/>
  </si>
  <si>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11"/>
  </si>
  <si>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11"/>
  </si>
  <si>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11"/>
  </si>
  <si>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11"/>
  </si>
  <si>
    <t>山梨県東部広域連合（一般会計）</t>
    <rPh sb="0" eb="3">
      <t>ヤマナシケン</t>
    </rPh>
    <rPh sb="3" eb="5">
      <t>トウブ</t>
    </rPh>
    <rPh sb="5" eb="7">
      <t>コウイキ</t>
    </rPh>
    <rPh sb="7" eb="9">
      <t>レンゴウ</t>
    </rPh>
    <rPh sb="10" eb="12">
      <t>イッパン</t>
    </rPh>
    <rPh sb="12" eb="14">
      <t>カイケイ</t>
    </rPh>
    <phoneticPr fontId="11"/>
  </si>
  <si>
    <t>-</t>
    <phoneticPr fontId="2"/>
  </si>
  <si>
    <t>庁舎整備基金</t>
    <rPh sb="0" eb="2">
      <t>チョウシャ</t>
    </rPh>
    <rPh sb="2" eb="4">
      <t>セイビ</t>
    </rPh>
    <rPh sb="4" eb="6">
      <t>キキン</t>
    </rPh>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</si>
  <si>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</si>
  <si>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</si>
  <si>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温泉基金</t>
    <rPh sb="0" eb="2">
      <t>オンセン</t>
    </rPh>
    <rPh sb="2" eb="4">
      <t>キキン</t>
    </rPh>
    <phoneticPr fontId="2"/>
  </si>
  <si>
    <t>奨学資金基金</t>
    <rPh sb="0" eb="2">
      <t>ショウガク</t>
    </rPh>
    <rPh sb="2" eb="4">
      <t>シキン</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</si>
  <si>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</si>
  <si>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</si>
  <si>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</si>
  <si>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ことと余剰金を基金に積み立てていることにより、将来負担比率は低い。有形固定資産減価償却率は類似団体に比べて高い水準になるが維持管理を適切に進めている。これからもこれまで以上に公債費の適正化に取り組んで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</si>
  <si>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</si>
  <si>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</si>
  <si>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</si>
  <si>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</si>
  <si>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</si>
  <si>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</si>
  <si>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実質公債費比率は減の時はあるものの、増加傾向にある。ここ数年は記載額が増加しており比率の上昇が考えられるので、将来負担比率が上昇しないように注意していく必要がある。</t>
    <rPh sb="0" eb="2">
      <t>ジッシツ</t>
    </rPh>
    <rPh sb="2" eb="5">
      <t>コウサイヒ</t>
    </rPh>
    <rPh sb="5" eb="7">
      <t>ヒリツ</t>
    </rPh>
    <rPh sb="8" eb="9">
      <t>ゲン</t>
    </rPh>
    <rPh sb="10" eb="11">
      <t>トキ</t>
    </rPh>
    <rPh sb="18" eb="20">
      <t>ゾウカ</t>
    </rPh>
    <rPh sb="20" eb="22">
      <t>ケイコウ</t>
    </rPh>
    <rPh sb="28" eb="30">
      <t>スウネン</t>
    </rPh>
    <rPh sb="31" eb="33">
      <t>キサイ</t>
    </rPh>
    <rPh sb="33" eb="34">
      <t>ガク</t>
    </rPh>
    <rPh sb="35" eb="37">
      <t>ゾウカ</t>
    </rPh>
    <rPh sb="41" eb="43">
      <t>ヒリツ</t>
    </rPh>
    <rPh sb="44" eb="46">
      <t>ジョウショウ</t>
    </rPh>
    <rPh sb="47" eb="48">
      <t>カンガ</t>
    </rPh>
    <rPh sb="55" eb="57">
      <t>ショウライ</t>
    </rPh>
    <rPh sb="57" eb="59">
      <t>フタン</t>
    </rPh>
    <rPh sb="59" eb="61">
      <t>ヒリツ</t>
    </rPh>
    <rPh sb="62" eb="64">
      <t>ジョウショウ</t>
    </rPh>
    <rPh sb="70" eb="72">
      <t>チュウイ</t>
    </rPh>
    <rPh sb="76" eb="78">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</si>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</sst>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4D20-4F96-B2B3-F3B6E43B2D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607813</c:v>
                </c:pt>
                <c:pt idx="1">
                  <c:v>209593</c:v>
                </c:pt>
                <c:pt idx="2">
                  <c:v>510837</c:v>
                </c:pt>
                <c:pt idx="3">
                  <c:v>222435</c:v>
                </c:pt>
                <c:pt idx="4">
                  <c:v>274143</c:v>
                </c:pt>
              </c:numCache>
            </c:numRef>
          </c:val>
          <c:smooth val="0"/>
          <c:extLst>
            <c:ext xmlns:c16="http://schemas.microsoft.com/office/drawing/2014/chart" uri="{C3380CC4-5D6E-409C-BE32-E72D297353CC}">
              <c16:uniqueId val="{00000001-4D20-4F96-B2B3-F3B6E43B2DF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48.94</c:v>
                </c:pt>
                <c:pt idx="1">
                  <c:v>52.49</c:v>
                </c:pt>
                <c:pt idx="2">
                  <c:v>53.74</c:v>
                </c:pt>
                <c:pt idx="3">
                  <c:v>34.32</c:v>
                </c:pt>
                <c:pt idx="4">
                  <c:v>8.2200000000000006</c:v>
                </c:pt>
              </c:numCache>
            </c:numRef>
          </c:val>
          <c:extLst>
            <c:ext xmlns:c16="http://schemas.microsoft.com/office/drawing/2014/chart" uri="{C3380CC4-5D6E-409C-BE32-E72D297353CC}">
              <c16:uniqueId val="{00000000-C10F-4905-81D7-36797489EF1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41.8</c:v>
                </c:pt>
                <c:pt idx="1">
                  <c:v>64.56</c:v>
                </c:pt>
                <c:pt idx="2">
                  <c:v>71.2</c:v>
                </c:pt>
                <c:pt idx="3">
                  <c:v>76.56</c:v>
                </c:pt>
                <c:pt idx="4">
                  <c:v>74.75</c:v>
                </c:pt>
              </c:numCache>
            </c:numRef>
          </c:val>
          <c:extLst>
            <c:ext xmlns:c16="http://schemas.microsoft.com/office/drawing/2014/chart" uri="{C3380CC4-5D6E-409C-BE32-E72D297353CC}">
              <c16:uniqueId val="{00000001-C10F-4905-81D7-36797489EF1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26.4</c:v>
                </c:pt>
                <c:pt idx="1">
                  <c:v>17.5</c:v>
                </c:pt>
                <c:pt idx="2">
                  <c:v>-3.95</c:v>
                </c:pt>
                <c:pt idx="3">
                  <c:v>-24.86</c:v>
                </c:pt>
                <c:pt idx="4">
                  <c:v>-24.25</c:v>
                </c:pt>
              </c:numCache>
            </c:numRef>
          </c:val>
          <c:smooth val="0"/>
          <c:extLst>
            <c:ext xmlns:c16="http://schemas.microsoft.com/office/drawing/2014/chart" uri="{C3380CC4-5D6E-409C-BE32-E72D297353CC}">
              <c16:uniqueId val="{00000002-C10F-4905-81D7-36797489EF1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c:v>
                </c:pt>
                <c:pt idx="2">
                  <c:v>#N/A</c:v>
                </c:pt>
                <c:pt idx="3">
                  <c:v>0.4</c:v>
                </c:pt>
                <c:pt idx="4">
                  <c:v>#N/A</c:v>
                </c:pt>
                <c:pt idx="5">
                  <c:v>0.27</c:v>
                </c:pt>
                <c:pt idx="6">
                  <c:v>#N/A</c:v>
                </c:pt>
                <c:pt idx="7">
                  <c:v>0.33</c:v>
                </c:pt>
                <c:pt idx="8">
                  <c:v>#N/A</c:v>
                </c:pt>
                <c:pt idx="9">
                  <c:v>7.0000000000000007E-2</c:v>
                </c:pt>
              </c:numCache>
            </c:numRef>
          </c:val>
          <c:extLst>
            <c:ext xmlns:c16="http://schemas.microsoft.com/office/drawing/2014/chart" uri="{C3380CC4-5D6E-409C-BE32-E72D297353CC}">
              <c16:uniqueId val="{00000000-E316-42BE-B804-727C4CD107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16-42BE-B804-727C4CD107C4}"/>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2-E316-42BE-B804-727C4CD107C4}"/>
            </c:ext>
          </c:extLst>
        </c:ser>
        <c:ser>
          <c:idx val="3"/>
          <c:order val="3"/>
          <c:tx>
            <c:strRef>
              <c:f>データシート!$A$30</c:f>
              <c:strCache>
                <c:ptCount val="1"/>
                <c:pt idx="0">
                  <c:v>教育奨励資金特別会計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c:v>
                </c:pt>
                <c:pt idx="2">
                  <c:v>#N/A</c:v>
                </c:pt>
                <c:pt idx="3">
                  <c:v>0.54</c:v>
                </c:pt>
                <c:pt idx="4">
                  <c:v>#N/A</c:v>
                </c:pt>
                <c:pt idx="5">
                  <c:v>0.7</c:v>
                </c:pt>
                <c:pt idx="6">
                  <c:v>#N/A</c:v>
                </c:pt>
                <c:pt idx="7">
                  <c:v>0.87</c:v>
                </c:pt>
                <c:pt idx="8">
                  <c:v>#N/A</c:v>
                </c:pt>
                <c:pt idx="9">
                  <c:v>0.28999999999999998</c:v>
                </c:pt>
              </c:numCache>
            </c:numRef>
          </c:val>
          <c:extLst>
            <c:ext xmlns:c16="http://schemas.microsoft.com/office/drawing/2014/chart" uri="{C3380CC4-5D6E-409C-BE32-E72D297353CC}">
              <c16:uniqueId val="{00000003-E316-42BE-B804-727C4CD107C4}"/>
            </c:ext>
          </c:extLst>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0.44</c:v>
                </c:pt>
                <c:pt idx="2">
                  <c:v>#N/A</c:v>
                </c:pt>
                <c:pt idx="3">
                  <c:v>0.43</c:v>
                </c:pt>
                <c:pt idx="4">
                  <c:v>#N/A</c:v>
                </c:pt>
                <c:pt idx="5">
                  <c:v>2.1</c:v>
                </c:pt>
                <c:pt idx="6">
                  <c:v>#N/A</c:v>
                </c:pt>
                <c:pt idx="7">
                  <c:v>0.02</c:v>
                </c:pt>
                <c:pt idx="8">
                  <c:v>#N/A</c:v>
                </c:pt>
                <c:pt idx="9">
                  <c:v>0.36</c:v>
                </c:pt>
              </c:numCache>
            </c:numRef>
          </c:val>
          <c:extLst>
            <c:ext xmlns:c16="http://schemas.microsoft.com/office/drawing/2014/chart" uri="{C3380CC4-5D6E-409C-BE32-E72D297353CC}">
              <c16:uniqueId val="{00000004-E316-42BE-B804-727C4CD107C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0.51</c:v>
                </c:pt>
                <c:pt idx="2">
                  <c:v>#N/A</c:v>
                </c:pt>
                <c:pt idx="3">
                  <c:v>0.28999999999999998</c:v>
                </c:pt>
                <c:pt idx="4">
                  <c:v>#N/A</c:v>
                </c:pt>
                <c:pt idx="5">
                  <c:v>0.32</c:v>
                </c:pt>
                <c:pt idx="6">
                  <c:v>#N/A</c:v>
                </c:pt>
                <c:pt idx="7">
                  <c:v>0.45</c:v>
                </c:pt>
                <c:pt idx="8">
                  <c:v>#N/A</c:v>
                </c:pt>
                <c:pt idx="9">
                  <c:v>0.37</c:v>
                </c:pt>
              </c:numCache>
            </c:numRef>
          </c:val>
          <c:extLst>
            <c:ext xmlns:c16="http://schemas.microsoft.com/office/drawing/2014/chart" uri="{C3380CC4-5D6E-409C-BE32-E72D297353CC}">
              <c16:uniqueId val="{00000005-E316-42BE-B804-727C4CD107C4}"/>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1.36</c:v>
                </c:pt>
                <c:pt idx="2">
                  <c:v>#N/A</c:v>
                </c:pt>
                <c:pt idx="3">
                  <c:v>1.44</c:v>
                </c:pt>
                <c:pt idx="4">
                  <c:v>#N/A</c:v>
                </c:pt>
                <c:pt idx="5">
                  <c:v>0.11</c:v>
                </c:pt>
                <c:pt idx="6">
                  <c:v>#N/A</c:v>
                </c:pt>
                <c:pt idx="7">
                  <c:v>0.35</c:v>
                </c:pt>
                <c:pt idx="8">
                  <c:v>#N/A</c:v>
                </c:pt>
                <c:pt idx="9">
                  <c:v>0.38</c:v>
                </c:pt>
              </c:numCache>
            </c:numRef>
          </c:val>
          <c:extLst>
            <c:ext xmlns:c16="http://schemas.microsoft.com/office/drawing/2014/chart" uri="{C3380CC4-5D6E-409C-BE32-E72D297353CC}">
              <c16:uniqueId val="{00000006-E316-42BE-B804-727C4CD107C4}"/>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0.49</c:v>
                </c:pt>
                <c:pt idx="2">
                  <c:v>#N/A</c:v>
                </c:pt>
                <c:pt idx="3">
                  <c:v>0.43</c:v>
                </c:pt>
                <c:pt idx="4">
                  <c:v>#N/A</c:v>
                </c:pt>
                <c:pt idx="5">
                  <c:v>0.56000000000000005</c:v>
                </c:pt>
                <c:pt idx="6">
                  <c:v>#N/A</c:v>
                </c:pt>
                <c:pt idx="7">
                  <c:v>0.41</c:v>
                </c:pt>
                <c:pt idx="8">
                  <c:v>#N/A</c:v>
                </c:pt>
                <c:pt idx="9">
                  <c:v>0.46</c:v>
                </c:pt>
              </c:numCache>
            </c:numRef>
          </c:val>
          <c:extLst>
            <c:ext xmlns:c16="http://schemas.microsoft.com/office/drawing/2014/chart" uri="{C3380CC4-5D6E-409C-BE32-E72D297353CC}">
              <c16:uniqueId val="{00000007-E316-42BE-B804-727C4CD107C4}"/>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1.33</c:v>
                </c:pt>
                <c:pt idx="2">
                  <c:v>#N/A</c:v>
                </c:pt>
                <c:pt idx="3">
                  <c:v>1.29</c:v>
                </c:pt>
                <c:pt idx="4">
                  <c:v>#N/A</c:v>
                </c:pt>
                <c:pt idx="5">
                  <c:v>1.64</c:v>
                </c:pt>
                <c:pt idx="6">
                  <c:v>#N/A</c:v>
                </c:pt>
                <c:pt idx="7">
                  <c:v>0.81</c:v>
                </c:pt>
                <c:pt idx="8">
                  <c:v>#N/A</c:v>
                </c:pt>
                <c:pt idx="9">
                  <c:v>1.86</c:v>
                </c:pt>
              </c:numCache>
            </c:numRef>
          </c:val>
          <c:extLst>
            <c:ext xmlns:c16="http://schemas.microsoft.com/office/drawing/2014/chart" uri="{C3380CC4-5D6E-409C-BE32-E72D297353CC}">
              <c16:uniqueId val="{00000008-E316-42BE-B804-727C4CD107C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48.28</c:v>
                </c:pt>
                <c:pt idx="2">
                  <c:v>#N/A</c:v>
                </c:pt>
                <c:pt idx="3">
                  <c:v>51.62</c:v>
                </c:pt>
                <c:pt idx="4">
                  <c:v>#N/A</c:v>
                </c:pt>
                <c:pt idx="5">
                  <c:v>52.85</c:v>
                </c:pt>
                <c:pt idx="6">
                  <c:v>#N/A</c:v>
                </c:pt>
                <c:pt idx="7">
                  <c:v>33.18</c:v>
                </c:pt>
                <c:pt idx="8">
                  <c:v>#N/A</c:v>
                </c:pt>
                <c:pt idx="9">
                  <c:v>7.86</c:v>
                </c:pt>
              </c:numCache>
            </c:numRef>
          </c:val>
          <c:extLst>
            <c:ext xmlns:c16="http://schemas.microsoft.com/office/drawing/2014/chart" uri="{C3380CC4-5D6E-409C-BE32-E72D297353CC}">
              <c16:uniqueId val="{00000009-E316-42BE-B804-727C4CD107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152</c:v>
                </c:pt>
                <c:pt idx="5">
                  <c:v>138</c:v>
                </c:pt>
                <c:pt idx="8">
                  <c:v>127</c:v>
                </c:pt>
                <c:pt idx="11">
                  <c:v>124</c:v>
                </c:pt>
                <c:pt idx="14">
                  <c:v>132</c:v>
                </c:pt>
              </c:numCache>
            </c:numRef>
          </c:val>
          <c:extLst>
            <c:ext xmlns:c16="http://schemas.microsoft.com/office/drawing/2014/chart" uri="{C3380CC4-5D6E-409C-BE32-E72D297353CC}">
              <c16:uniqueId val="{00000000-2286-42BB-8609-25B388380D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286-42BB-8609-25B388380D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286-42BB-8609-25B388380D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86-42BB-8609-25B388380D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51</c:v>
                </c:pt>
                <c:pt idx="3">
                  <c:v>55</c:v>
                </c:pt>
                <c:pt idx="6">
                  <c:v>48</c:v>
                </c:pt>
                <c:pt idx="9">
                  <c:v>41</c:v>
                </c:pt>
                <c:pt idx="12">
                  <c:v>25</c:v>
                </c:pt>
              </c:numCache>
            </c:numRef>
          </c:val>
          <c:extLst>
            <c:ext xmlns:c16="http://schemas.microsoft.com/office/drawing/2014/chart" uri="{C3380CC4-5D6E-409C-BE32-E72D297353CC}">
              <c16:uniqueId val="{00000004-2286-42BB-8609-25B388380D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86-42BB-8609-25B388380D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86-42BB-8609-25B388380D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113</c:v>
                </c:pt>
                <c:pt idx="3">
                  <c:v>104</c:v>
                </c:pt>
                <c:pt idx="6">
                  <c:v>107</c:v>
                </c:pt>
                <c:pt idx="9">
                  <c:v>125</c:v>
                </c:pt>
                <c:pt idx="12">
                  <c:v>141</c:v>
                </c:pt>
              </c:numCache>
            </c:numRef>
          </c:val>
          <c:extLst>
            <c:ext xmlns:c16="http://schemas.microsoft.com/office/drawing/2014/chart" uri="{C3380CC4-5D6E-409C-BE32-E72D297353CC}">
              <c16:uniqueId val="{00000007-2286-42BB-8609-25B388380D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c:v>
                </c:pt>
                <c:pt idx="2">
                  <c:v>#N/A</c:v>
                </c:pt>
                <c:pt idx="3">
                  <c:v>#N/A</c:v>
                </c:pt>
                <c:pt idx="4">
                  <c:v>21</c:v>
                </c:pt>
                <c:pt idx="5">
                  <c:v>#N/A</c:v>
                </c:pt>
                <c:pt idx="6">
                  <c:v>#N/A</c:v>
                </c:pt>
                <c:pt idx="7">
                  <c:v>28</c:v>
                </c:pt>
                <c:pt idx="8">
                  <c:v>#N/A</c:v>
                </c:pt>
                <c:pt idx="9">
                  <c:v>#N/A</c:v>
                </c:pt>
                <c:pt idx="10">
                  <c:v>42</c:v>
                </c:pt>
                <c:pt idx="11">
                  <c:v>#N/A</c:v>
                </c:pt>
                <c:pt idx="12">
                  <c:v>#N/A</c:v>
                </c:pt>
                <c:pt idx="13">
                  <c:v>34</c:v>
                </c:pt>
                <c:pt idx="14">
                  <c:v>#N/A</c:v>
                </c:pt>
              </c:numCache>
            </c:numRef>
          </c:val>
          <c:smooth val="0"/>
          <c:extLst>
            <c:ext xmlns:c16="http://schemas.microsoft.com/office/drawing/2014/chart" uri="{C3380CC4-5D6E-409C-BE32-E72D297353CC}">
              <c16:uniqueId val="{00000008-2286-42BB-8609-25B388380D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1370</c:v>
                </c:pt>
                <c:pt idx="5">
                  <c:v>1335</c:v>
                </c:pt>
                <c:pt idx="8">
                  <c:v>1289</c:v>
                </c:pt>
                <c:pt idx="11">
                  <c:v>1361</c:v>
                </c:pt>
                <c:pt idx="14">
                  <c:v>1315</c:v>
                </c:pt>
              </c:numCache>
            </c:numRef>
          </c:val>
          <c:extLst>
            <c:ext xmlns:c16="http://schemas.microsoft.com/office/drawing/2014/chart" uri="{C3380CC4-5D6E-409C-BE32-E72D297353CC}">
              <c16:uniqueId val="{00000000-E315-480B-83EC-97716C79A8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297</c:v>
                </c:pt>
                <c:pt idx="5">
                  <c:v>258</c:v>
                </c:pt>
                <c:pt idx="8">
                  <c:v>225</c:v>
                </c:pt>
                <c:pt idx="11">
                  <c:v>201</c:v>
                </c:pt>
                <c:pt idx="14">
                  <c:v>178</c:v>
                </c:pt>
              </c:numCache>
            </c:numRef>
          </c:val>
          <c:extLst>
            <c:ext xmlns:c16="http://schemas.microsoft.com/office/drawing/2014/chart" uri="{C3380CC4-5D6E-409C-BE32-E72D297353CC}">
              <c16:uniqueId val="{00000001-E315-480B-83EC-97716C79A8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1875</c:v>
                </c:pt>
                <c:pt idx="5">
                  <c:v>2114</c:v>
                </c:pt>
                <c:pt idx="8">
                  <c:v>2171</c:v>
                </c:pt>
                <c:pt idx="11">
                  <c:v>2216</c:v>
                </c:pt>
                <c:pt idx="14">
                  <c:v>2228</c:v>
                </c:pt>
              </c:numCache>
            </c:numRef>
          </c:val>
          <c:extLst>
            <c:ext xmlns:c16="http://schemas.microsoft.com/office/drawing/2014/chart" uri="{C3380CC4-5D6E-409C-BE32-E72D297353CC}">
              <c16:uniqueId val="{00000002-E315-480B-83EC-97716C79A8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15-480B-83EC-97716C79A8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15-480B-83EC-97716C79A8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15-480B-83EC-97716C79A8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204</c:v>
                </c:pt>
                <c:pt idx="3">
                  <c:v>183</c:v>
                </c:pt>
                <c:pt idx="6">
                  <c:v>171</c:v>
                </c:pt>
                <c:pt idx="9">
                  <c:v>172</c:v>
                </c:pt>
                <c:pt idx="12">
                  <c:v>175</c:v>
                </c:pt>
              </c:numCache>
            </c:numRef>
          </c:val>
          <c:extLst>
            <c:ext xmlns:c16="http://schemas.microsoft.com/office/drawing/2014/chart" uri="{C3380CC4-5D6E-409C-BE32-E72D297353CC}">
              <c16:uniqueId val="{00000006-E315-480B-83EC-97716C79A8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c:v>
                </c:pt>
                <c:pt idx="3">
                  <c:v>4</c:v>
                </c:pt>
                <c:pt idx="6">
                  <c:v>6</c:v>
                </c:pt>
                <c:pt idx="9">
                  <c:v>9</c:v>
                </c:pt>
                <c:pt idx="12">
                  <c:v>9</c:v>
                </c:pt>
              </c:numCache>
            </c:numRef>
          </c:val>
          <c:extLst>
            <c:ext xmlns:c16="http://schemas.microsoft.com/office/drawing/2014/chart" uri="{C3380CC4-5D6E-409C-BE32-E72D297353CC}">
              <c16:uniqueId val="{00000007-E315-480B-83EC-97716C79A8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622</c:v>
                </c:pt>
                <c:pt idx="3">
                  <c:v>543</c:v>
                </c:pt>
                <c:pt idx="6">
                  <c:v>491</c:v>
                </c:pt>
                <c:pt idx="9">
                  <c:v>462</c:v>
                </c:pt>
                <c:pt idx="12">
                  <c:v>427</c:v>
                </c:pt>
              </c:numCache>
            </c:numRef>
          </c:val>
          <c:extLst>
            <c:ext xmlns:c16="http://schemas.microsoft.com/office/drawing/2014/chart" uri="{C3380CC4-5D6E-409C-BE32-E72D297353CC}">
              <c16:uniqueId val="{00000008-E315-480B-83EC-97716C79A8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315-480B-83EC-97716C79A8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1293</c:v>
                </c:pt>
                <c:pt idx="3">
                  <c:v>1307</c:v>
                </c:pt>
                <c:pt idx="6">
                  <c:v>1447</c:v>
                </c:pt>
                <c:pt idx="9">
                  <c:v>1436</c:v>
                </c:pt>
                <c:pt idx="12">
                  <c:v>1377</c:v>
                </c:pt>
              </c:numCache>
            </c:numRef>
          </c:val>
          <c:extLst>
            <c:ext xmlns:c16="http://schemas.microsoft.com/office/drawing/2014/chart" uri="{C3380CC4-5D6E-409C-BE32-E72D297353CC}">
              <c16:uniqueId val="{0000000A-E315-480B-83EC-97716C79A8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315-480B-83EC-97716C79A8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522</c:v>
                </c:pt>
                <c:pt idx="1">
                  <c:v>515</c:v>
                </c:pt>
                <c:pt idx="2">
                  <c:v>520</c:v>
                </c:pt>
              </c:numCache>
            </c:numRef>
          </c:val>
          <c:extLst>
            <c:ext xmlns:c16="http://schemas.microsoft.com/office/drawing/2014/chart" uri="{C3380CC4-5D6E-409C-BE32-E72D297353CC}">
              <c16:uniqueId val="{00000000-A6B3-44D7-9DAA-8B39794E5D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287</c:v>
                </c:pt>
                <c:pt idx="1">
                  <c:v>289</c:v>
                </c:pt>
                <c:pt idx="2">
                  <c:v>289</c:v>
                </c:pt>
              </c:numCache>
            </c:numRef>
          </c:val>
          <c:extLst>
            <c:ext xmlns:c16="http://schemas.microsoft.com/office/drawing/2014/chart" uri="{C3380CC4-5D6E-409C-BE32-E72D297353CC}">
              <c16:uniqueId val="{00000001-A6B3-44D7-9DAA-8B39794E5D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1204</c:v>
                </c:pt>
                <c:pt idx="1">
                  <c:v>1252</c:v>
                </c:pt>
                <c:pt idx="2">
                  <c:v>1259</c:v>
                </c:pt>
              </c:numCache>
            </c:numRef>
          </c:val>
          <c:extLst>
            <c:ext xmlns:c16="http://schemas.microsoft.com/office/drawing/2014/chart" uri="{C3380CC4-5D6E-409C-BE32-E72D297353CC}">
              <c16:uniqueId val="{00000002-A6B3-44D7-9DAA-8B39794E5D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{36CF2BE3-4BB4-45BC-9D50-82AD66A093A1}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6DF-463D-AA75-B31F17AB80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{D850BB10-E5CA-41A0-8253-56682688EBD3}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DF-463D-AA75-B31F17AB80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{50A25F3A-D0CE-442C-BE1F-E7E895034D8D}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DF-463D-AA75-B31F17AB80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{DB2B0E5B-684D-444F-93BD-8B58378653D5}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DF-463D-AA75-B31F17AB80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{3205290B-13EE-492D-9C2E-012525EEFE32}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DF-463D-AA75-B31F17AB804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{C7EBB5A6-2C34-4038-BF92-3CDB474EC33E}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6DF-463D-AA75-B31F17AB804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{61C5AE62-674A-4CA0-95EF-B36181F63E42}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6DF-463D-AA75-B31F17AB804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{6EC86DD6-E14B-4234-A471-DE968EEC0BFB}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6DF-463D-AA75-B31F17AB804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{09FE5A57-2658-4AD7-BEFA-B2E70DB0F836}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6DF-463D-AA75-B31F17AB80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70.599999999999994</c:v>
                </c:pt>
                <c:pt idx="16">
                  <c:v>64.599999999999994</c:v>
                </c:pt>
                <c:pt idx="24">
                  <c:v>62.8</c:v>
                </c:pt>
                <c:pt idx="32">
                  <c:v>63.8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6DF-463D-AA75-B31F17AB804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{A8C59445-1B77-46F6-ABFC-985196843C69}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6DF-463D-AA75-B31F17AB804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{5274FED9-8835-4F54-81F0-3B2B52B39CFB}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DF-463D-AA75-B31F17AB80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{8DDD377F-CD7C-4258-87F2-DD4FF7900AEB}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DF-463D-AA75-B31F17AB80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{0D4C4E2D-450A-4EA6-AF5A-ECA0989F582A}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DF-463D-AA75-B31F17AB80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{EB1C15C0-E7D6-40C7-9A2D-DC5B0C085935}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DF-463D-AA75-B31F17AB804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{B6452AE1-04C3-421A-9B4A-724CC016984B}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6DF-463D-AA75-B31F17AB804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{F2A742CE-73E1-4AF4-A948-7ED879643B0A}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6DF-463D-AA75-B31F17AB804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{6F97DD2E-49BA-4AE2-B772-05BB38498E16}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6DF-463D-AA75-B31F17AB804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{EABC561D-A42C-4B39-A093-78913F2C1D8C}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6DF-463D-AA75-B31F17AB80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16">
                  <c:v>58.2</c:v>
                </c:pt>
                <c:pt idx="24">
                  <c:v>59.4</c:v>
                </c:pt>
                <c:pt idx="32">
                  <c:v>60.3</c:v>
                </c:pt>
              </c:numCache>
            </c:numRef>
          </c:xVal>
          <c:yVal>
            <c:numRef>
              <c:f>公会計指標分析・財政指標組合せ分析表!$BP$55:$DC$55</c:f>
              <c:numCache>
                <c:formatCode>#,##0.0;"▲ "#,##0.0</c:formatCode>
                <c:ptCount val="40"/>
                <c:pt idx="0">
                  <c:v>0</c:v>
                </c:pt>
                <c:pt idx="16">
                  <c:v>0</c:v>
                </c:pt>
                <c:pt idx="24">
                  <c:v>0</c:v>
                </c:pt>
                <c:pt idx="32">
                  <c:v>0</c:v>
                </c:pt>
              </c:numCache>
            </c:numRef>
          </c:yVal>
          <c:smooth val="0"/>
          <c:extLst>
            <c:ext xmlns:c16="http://schemas.microsoft.com/office/drawing/2014/chart" uri="{C3380CC4-5D6E-409C-BE32-E72D297353CC}">
              <c16:uniqueId val="{00000013-56DF-463D-AA75-B31F17AB8049}"/>
            </c:ext>
          </c:extLst>
        </c:ser>
        <c:dLbls>
          <c:showLegendKey val="0"/>
          <c:showVal val="1"/>
          <c:showCatName val="0"/>
          <c:showSerName val="0"/>
          <c:showPercent val="0"/>
          <c:showBubbleSize val="0"/>
        </c:dLbls>
        <c:axId val="46179840"/>
        <c:axId val="46181760"/>
      </c:scatterChart>
      <c:valAx>
        <c:axId val="46179840"/>
        <c:scaling>
          <c:orientation val="minMax"/>
          <c:max val="60.6"/>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{0ACFF0F3-4BDB-4FB9-953C-984BE326BB29}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3C0-4CD2-91A5-CC63D3BF4D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{AEEFB283-DD00-4EB6-8ADA-4740F02CF164}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C0-4CD2-91A5-CC63D3BF4D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{6C5A8DB8-DC7C-4813-A651-C2CD54E938B3}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C0-4CD2-91A5-CC63D3BF4D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{215C45CE-03CE-4576-AE6D-DAAEE83BAB36}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C0-4CD2-91A5-CC63D3BF4D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{2FAC2B78-3BDF-4E7E-A850-2B71C65F58BD}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C0-4CD2-91A5-CC63D3BF4DA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{3F99F446-4FCA-47F9-A91B-69E2409D4EC5}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3C0-4CD2-91A5-CC63D3BF4DA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{37525961-9A78-4258-A9DF-E46AA4DE02BF}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3C0-4CD2-91A5-CC63D3BF4DA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{60BF4147-CB82-4587-941D-8198EA4D87C7}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3C0-4CD2-91A5-CC63D3BF4DA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{AE773761-638A-4DC6-BB6C-BB6D464DFCE9}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3C0-4CD2-91A5-CC63D3BF4D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2.6</c:v>
                </c:pt>
                <c:pt idx="8">
                  <c:v>3</c:v>
                </c:pt>
                <c:pt idx="16">
                  <c:v>3.5</c:v>
                </c:pt>
                <c:pt idx="24">
                  <c:v>5.0999999999999996</c:v>
                </c:pt>
                <c:pt idx="32">
                  <c:v>6.1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3C0-4CD2-91A5-CC63D3BF4D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{E6DB58EF-F452-493D-A804-DFCA58601E91}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3C0-4CD2-91A5-CC63D3BF4DA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{844142A9-01D4-400A-98B9-25A8F9EF933A}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C0-4CD2-91A5-CC63D3BF4D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{35E3C526-5B0D-407C-92B1-7C2326EB2DB0}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C0-4CD2-91A5-CC63D3BF4D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{7CDB636B-352C-402D-A49A-74E15EAF37C8}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C0-4CD2-91A5-CC63D3BF4D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{8F0A49F1-613E-4479-B1B3-42C9F0C07A6D}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C0-4CD2-91A5-CC63D3BF4DAB}"/>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{61A7B8D5-88EA-4C71-A181-E9E30D7165D1}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3C0-4CD2-91A5-CC63D3BF4DAB}"/>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{D12CE18C-AB28-4580-8131-5DFED84F933E}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3C0-4CD2-91A5-CC63D3BF4DAB}"/>
                </c:ext>
              </c:extLst>
            </c:dLbl>
            <c:dLbl>
              <c:idx val="24"/>
              <c:layout>
                <c:manualLayout>
                  <c:x val="-4.50965307069538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{86CAEDEA-AE40-4D62-9F3D-C8F6291BC068}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3C0-4CD2-91A5-CC63D3BF4DAB}"/>
                </c:ext>
              </c:extLst>
            </c:dLbl>
            <c:dLbl>
              <c:idx val="32"/>
              <c:layout>
                <c:manualLayout>
                  <c:x val="-1.8171803637232468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{AE50E616-0537-429D-84ED-30D90DA5A3C8}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3C0-4CD2-91A5-CC63D3BF4D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3C0-4CD2-91A5-CC63D3BF4DAB}"/>
            </c:ext>
          </c:extLst>
        </c:ser>
        <c:dLbls>
          <c:showLegendKey val="0"/>
          <c:showVal val="1"/>
          <c:showCatName val="0"/>
          <c:showSerName val="0"/>
          <c:showPercent val="0"/>
          <c:showBubbleSize val="0"/>
        </c:dLbls>
        <c:axId val="84219776"/>
        <c:axId val="84234240"/>
      </c:scatterChart>
      <c:valAx>
        <c:axId val="84219776"/>
        <c:scaling>
          <c:orientation val="minMax"/>
          <c:max val="7.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ここ数年、地方債を活用した大きな事業が続き、元金償還が開始されるため今後は上昇していく。</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公営企業債の元利償還金に対する繰入金</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下水道会計や簡易水道会計によるもので、新規借り入れがないためここ数年減少傾向である。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算入公債費等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前年度に比べ、増加した。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実質公債費比率の分子の額は減少した。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償還額は年々減少しているが、ここ数年地方債を活用した大きな事業が続き、元金償還が開始されるため今後は上昇していく。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公営企業債の元利償還金に対する繰入金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簡易水道会計や下水道会計によるもので、新規借り入れがないためここ数年減少傾向である。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算入公債費等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前年度に比べ、増加した。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実質公債費比率の分子の額は減少した。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山梨県丹波山村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基金の取り崩しがなかったため、基金全体としては増となった。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今後も基金に積み立てていく。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庁舎整備基金：庁舎整備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地域福祉基金：福祉活動</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温泉基金：温泉事業運営及び施設整備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奨学資金基金：学資貸与</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庁舎整備基金：庁舎建設のための積み立てによる増。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公共施設整備基金：運用益の積み立てによる増。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温泉基金：温泉事業会計に繰り入れたことによる減。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庁舎整備基金は庁舎建設に充てる予定。その他の基金は道路や建物等施設の老朽化による改修等が予想されるため、基金に積み立てていく。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今後も災害等への備えのため、積み立てていく。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基金に積み立てたことによる増。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地方債は増加していく見込みのため、それに備えて積み立てていく。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FCFF70E-CCA0-485A-9754-7BE034AC74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306D1F3-BF52-4D9A-8A04-8235F855E0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CE29DD0E-90FD-498F-AC83-BDA8AF5B0579}"/>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3011E62C-FDCE-457B-AC57-304EA61CE334}"/>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9B4C6417-F534-4731-9287-E488113ECD1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D700FBD7-5C6D-4210-AF22-9C80F18C68F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DB3C7E6A-22F4-4064-9759-2EFE2DBCFA8F}"/>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388455A9-E0F3-41FF-B20C-1E2EFA45B409}"/>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C60319C0-A5E3-4773-AAF0-93F5F7C9646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E4697D3B-C356-403B-A314-46F4D7D156C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14DDF07D-8218-4FBD-8900-8315C1C24B2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46943797-7A79-4654-B347-659F2E8196A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15047132-078B-4BBB-83CB-97393F4A865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BE3FAAFF-24A7-4EDB-BE22-2B1EFE1F5D7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A535588C-8946-4CE2-8CC1-9FF338139FC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9D13564-7901-453A-ACEB-2E0260BFD1A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75CF0B7F-3C87-4357-B397-C2DC57B3E5E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155A019-E800-4E24-BEEA-46F857A9DF9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9D77EAF1-99B7-4CF2-B243-B5F8E73C1C1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FBC58D28-C5AA-4C74-A8E1-E5B2EAB885C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CFADDA0E-D77D-4CC9-B4E7-4125BD9AABE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
539
101.30
1,588,046
1,499,119
57,186
695,657
1,377,485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4ED4D742-A7ED-4EEA-B62E-FD1BD8E8539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311E2EA2-D263-4E77-AF44-75C2AA8645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839E1C60-15EA-40F2-A854-12A3891C8E6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21D79CAD-5F54-4B12-85E6-CB6A8893E4B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FBFB49D9-DB1E-49F2-B3B0-FF297FE7144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68D4AF47-2A44-4AAA-9537-D89FD5B23E3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18B1C1A8-FC23-4C63-B9B7-83274465ED1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94B85CD0-31E3-4B26-A001-F7B02A7A9B6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4836C97-D53F-413D-A0A3-F132D62E6FF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EADF9C59-4F36-41D7-A6EE-11DA5D81AC8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E580B276-3077-4C6E-9DD8-3D0145F5903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56C718A2-E428-44AA-B16E-1B204B42046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E206E5C0-4F8D-45A1-9684-1EFDEF67E5D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CEB6FCF2-0F5B-427A-8DBF-6045D99FD9A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5B89B11-9CD3-4C8C-AB4E-F4B675FFDC0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6DA11836-F94D-485A-91D1-8340D621709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8D3DC8D-599F-4A91-81FF-E354842BDD9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9BCC75C3-C528-48A6-A7F0-BC50C5DE769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BDBE364C-CB41-4514-8C6C-70873B806FD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FDF37B7B-93A8-48D1-A490-E186828542F8}"/>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9BBFA713-86CF-4D68-9CB7-0174561A3B8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20D9B233-0EE2-4CCF-B944-2B5D91F46EB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A3F0B9CA-2E75-437D-8497-C040092083E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50242313-1B1D-4E5D-8A18-6D5CFFAA63C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4322A546-6723-4B58-85B1-1045C749FB6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4A4BD7BC-661A-42E9-8DBF-9EDD39BCBFA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F4CDF727-A51A-49D2-AB08-A2A3E753EC8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6E10E84E-FF78-4DC4-B8F0-F8FAE295714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8626D85F-535B-4390-92E3-8152F3A58FB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80B9D982-CAE4-4224-958F-846B96FA20D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6B89AB1B-49D3-4FB2-B0A6-05A9532D8B4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85AC7A3-11CD-4207-A30F-67A3E6041D7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D3B746FB-0091-4990-B408-32548A93459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6CDCDED4-71F8-41C4-84E7-C58E801963F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7FF3AF6B-0F61-415F-B6FD-51D4AC07713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庁舎等、大きな建物が建設後年数を経過しており数値が高い。</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3317B891-E9A1-4838-B9A8-05C6225BFDF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56374C35-FF0B-4E54-923B-525449D6335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6BD633E8-2DDC-4908-94E9-FADB7F5CD3D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a:extLst>
            <a:ext uri="{FF2B5EF4-FFF2-40B4-BE49-F238E27FC236}">
              <a16:creationId xmlns:a16="http://schemas.microsoft.com/office/drawing/2014/main" id="{94404075-64A5-4A77-AC5A-EF0B7FD5D93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a:extLst>
            <a:ext uri="{FF2B5EF4-FFF2-40B4-BE49-F238E27FC236}">
              <a16:creationId xmlns:a16="http://schemas.microsoft.com/office/drawing/2014/main" id="{AA70FB37-F874-4241-9E61-8E20A00D8529}"/>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a:extLst>
            <a:ext uri="{FF2B5EF4-FFF2-40B4-BE49-F238E27FC236}">
              <a16:creationId xmlns:a16="http://schemas.microsoft.com/office/drawing/2014/main" id="{530ED56F-3D25-4E5D-B7AF-2A937CFFAFA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a:extLst>
            <a:ext uri="{FF2B5EF4-FFF2-40B4-BE49-F238E27FC236}">
              <a16:creationId xmlns:a16="http://schemas.microsoft.com/office/drawing/2014/main" id="{64F9B3E0-0445-41C6-A41F-EC77ACFBD034}"/>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a:extLst>
            <a:ext uri="{FF2B5EF4-FFF2-40B4-BE49-F238E27FC236}">
              <a16:creationId xmlns:a16="http://schemas.microsoft.com/office/drawing/2014/main" id="{81AAE4A0-52CF-4940-85BD-02F8646FAB8F}"/>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a:extLst>
            <a:ext uri="{FF2B5EF4-FFF2-40B4-BE49-F238E27FC236}">
              <a16:creationId xmlns:a16="http://schemas.microsoft.com/office/drawing/2014/main" id="{C96905D6-F293-4120-860B-4C16CF34D319}"/>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a:extLst>
            <a:ext uri="{FF2B5EF4-FFF2-40B4-BE49-F238E27FC236}">
              <a16:creationId xmlns:a16="http://schemas.microsoft.com/office/drawing/2014/main" id="{00D31DBC-F0ED-4F5D-BA83-1AAB3FB76306}"/>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a:extLst>
            <a:ext uri="{FF2B5EF4-FFF2-40B4-BE49-F238E27FC236}">
              <a16:creationId xmlns:a16="http://schemas.microsoft.com/office/drawing/2014/main" id="{9BF6079A-1AAD-4DAB-B97C-531548C6704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a:extLst>
            <a:ext uri="{FF2B5EF4-FFF2-40B4-BE49-F238E27FC236}">
              <a16:creationId xmlns:a16="http://schemas.microsoft.com/office/drawing/2014/main" id="{0A5744E1-0002-41A0-9632-5A00B149529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a:extLst>
            <a:ext uri="{FF2B5EF4-FFF2-40B4-BE49-F238E27FC236}">
              <a16:creationId xmlns:a16="http://schemas.microsoft.com/office/drawing/2014/main" id="{ABD4E70D-9962-4C7E-ADA6-F055F4478377}"/>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69C2F125-6B82-4809-ABD2-059A225532F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4911D6A9-6B40-443F-8081-52DDC67B8C4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4AC44AF0-4162-4863-9F6B-823D3098E1B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74" name="直線コネクタ 73">
          <a:extLst>
            <a:ext uri="{FF2B5EF4-FFF2-40B4-BE49-F238E27FC236}">
              <a16:creationId xmlns:a16="http://schemas.microsoft.com/office/drawing/2014/main" id="{1241A14A-F961-47D2-BCEA-A93CB1E9C82C}"/>
            </a:ext>
          </a:extLst>
        </xdr:cNvPr>
        <xdr:cNvCxnSpPr/>
      </xdr:nvCxnSpPr>
      <xdr:spPr>
        <a:xfrm flipV="1">
          <a:off x="47605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75" name="有形固定資産減価償却率最小値テキスト">
          <a:extLst>
            <a:ext uri="{FF2B5EF4-FFF2-40B4-BE49-F238E27FC236}">
              <a16:creationId xmlns:a16="http://schemas.microsoft.com/office/drawing/2014/main" id="{F047368F-BB15-46C4-94B5-4AA34C525B00}"/>
            </a:ext>
          </a:extLst>
        </xdr:cNvPr>
        <xdr:cNvSpPr txBox="1"/>
      </xdr:nvSpPr>
      <xdr:spPr>
        <a:xfrm>
          <a:off x="48133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6" name="直線コネクタ 75">
          <a:extLst>
            <a:ext uri="{FF2B5EF4-FFF2-40B4-BE49-F238E27FC236}">
              <a16:creationId xmlns:a16="http://schemas.microsoft.com/office/drawing/2014/main" id="{4A4DB255-8E77-4265-B675-EB720F78F0ED}"/>
            </a:ext>
          </a:extLst>
        </xdr:cNvPr>
        <xdr:cNvCxnSpPr/>
      </xdr:nvCxnSpPr>
      <xdr:spPr>
        <a:xfrm>
          <a:off x="4673600" y="665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7" name="有形固定資産減価償却率最大値テキスト">
          <a:extLst>
            <a:ext uri="{FF2B5EF4-FFF2-40B4-BE49-F238E27FC236}">
              <a16:creationId xmlns:a16="http://schemas.microsoft.com/office/drawing/2014/main" id="{97F2EFFB-D150-4992-A96C-D4F6A3B262D7}"/>
            </a:ext>
          </a:extLst>
        </xdr:cNvPr>
        <xdr:cNvSpPr txBox="1"/>
      </xdr:nvSpPr>
      <xdr:spPr>
        <a:xfrm>
          <a:off x="48133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8" name="直線コネクタ 77">
          <a:extLst>
            <a:ext uri="{FF2B5EF4-FFF2-40B4-BE49-F238E27FC236}">
              <a16:creationId xmlns:a16="http://schemas.microsoft.com/office/drawing/2014/main" id="{F4AE2751-DB0E-43BA-A21A-8D0CCBE5C1FD}"/>
            </a:ext>
          </a:extLst>
        </xdr:cNvPr>
        <xdr:cNvCxnSpPr/>
      </xdr:nvCxnSpPr>
      <xdr:spPr>
        <a:xfrm>
          <a:off x="4673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79" name="有形固定資産減価償却率平均値テキスト">
          <a:extLst>
            <a:ext uri="{FF2B5EF4-FFF2-40B4-BE49-F238E27FC236}">
              <a16:creationId xmlns:a16="http://schemas.microsoft.com/office/drawing/2014/main" id="{1C7091EB-9405-4EF8-AA2C-6D0E4DDDC55F}"/>
            </a:ext>
          </a:extLst>
        </xdr:cNvPr>
        <xdr:cNvSpPr txBox="1"/>
      </xdr:nvSpPr>
      <xdr:spPr>
        <a:xfrm>
          <a:off x="4813300" y="5843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80" name="フローチャート: 判断 79">
          <a:extLst>
            <a:ext uri="{FF2B5EF4-FFF2-40B4-BE49-F238E27FC236}">
              <a16:creationId xmlns:a16="http://schemas.microsoft.com/office/drawing/2014/main" id="{4ACD1020-2B37-4A43-9F17-B17C89ADD8C0}"/>
            </a:ext>
          </a:extLst>
        </xdr:cNvPr>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81" name="フローチャート: 判断 80">
          <a:extLst>
            <a:ext uri="{FF2B5EF4-FFF2-40B4-BE49-F238E27FC236}">
              <a16:creationId xmlns:a16="http://schemas.microsoft.com/office/drawing/2014/main" id="{22172793-1214-4D6B-8DAB-23F90723D289}"/>
            </a:ext>
          </a:extLst>
        </xdr:cNvPr>
        <xdr:cNvSpPr/>
      </xdr:nvSpPr>
      <xdr:spPr>
        <a:xfrm>
          <a:off x="4000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2" name="フローチャート: 判断 81">
          <a:extLst>
            <a:ext uri="{FF2B5EF4-FFF2-40B4-BE49-F238E27FC236}">
              <a16:creationId xmlns:a16="http://schemas.microsoft.com/office/drawing/2014/main" id="{2BA2B4CE-D252-48C4-9520-04731695A7E5}"/>
            </a:ext>
          </a:extLst>
        </xdr:cNvPr>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3" name="フローチャート: 判断 82">
          <a:extLst>
            <a:ext uri="{FF2B5EF4-FFF2-40B4-BE49-F238E27FC236}">
              <a16:creationId xmlns:a16="http://schemas.microsoft.com/office/drawing/2014/main" id="{2ACE17C5-767C-426A-ABE7-3A843150891F}"/>
            </a:ext>
          </a:extLst>
        </xdr:cNvPr>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84" name="フローチャート: 判断 83">
          <a:extLst>
            <a:ext uri="{FF2B5EF4-FFF2-40B4-BE49-F238E27FC236}">
              <a16:creationId xmlns:a16="http://schemas.microsoft.com/office/drawing/2014/main" id="{0BBC8D71-D66D-45BF-B266-9894A88D553D}"/>
            </a:ext>
          </a:extLst>
        </xdr:cNvPr>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AC04044F-A9B8-411E-ADCC-7B0AABC8073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78F982E-74A9-40B8-A1D2-71205F077A8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FD117A6A-5187-4371-B1F8-B6B76E2CBC9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88D74F70-3E28-4158-8AE5-77D7C78A07D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59AC07C5-CFEF-40FC-BC56-000DF9B442A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31962</xdr:rowOff>
    </xdr:from>
    <xdr:to>
      <xdr:col>23</xdr:col>
      <xdr:colOff>136525</xdr:colOff>
      <xdr:row>31</xdr:row>
      <xdr:rowOff>133562</xdr:rowOff>
    </xdr:to>
    <xdr:sp macro="" textlink="">
      <xdr:nvSpPr>
        <xdr:cNvPr id="90" name="楕円 89">
          <a:extLst>
            <a:ext uri="{FF2B5EF4-FFF2-40B4-BE49-F238E27FC236}">
              <a16:creationId xmlns:a16="http://schemas.microsoft.com/office/drawing/2014/main" id="{67B4FBD9-F0C4-400B-B993-DFA479F340AA}"/>
            </a:ext>
          </a:extLst>
        </xdr:cNvPr>
        <xdr:cNvSpPr/>
      </xdr:nvSpPr>
      <xdr:spPr>
        <a:xfrm>
          <a:off x="47117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10389</xdr:rowOff>
    </xdr:from>
    <xdr:ext cx="405111" cy="259045"/>
    <xdr:sp macro="" textlink="">
      <xdr:nvSpPr>
        <xdr:cNvPr id="91" name="有形固定資産減価償却率該当値テキスト">
          <a:extLst>
            <a:ext uri="{FF2B5EF4-FFF2-40B4-BE49-F238E27FC236}">
              <a16:creationId xmlns:a16="http://schemas.microsoft.com/office/drawing/2014/main" id="{995F5E0F-4120-4996-8A0C-D095D4896498}"/>
            </a:ext>
          </a:extLst>
        </xdr:cNvPr>
        <xdr:cNvSpPr txBox="1"/>
      </xdr:nvSpPr>
      <xdr:spPr>
        <a:xfrm>
          <a:off x="4813300" y="609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167428</xdr:rowOff>
    </xdr:from>
    <xdr:to>
      <xdr:col>19</xdr:col>
      <xdr:colOff>187325</xdr:colOff>
      <xdr:row>31</xdr:row>
      <xdr:rowOff>97578</xdr:rowOff>
    </xdr:to>
    <xdr:sp macro="" textlink="">
      <xdr:nvSpPr>
        <xdr:cNvPr id="92" name="楕円 91">
          <a:extLst>
            <a:ext uri="{FF2B5EF4-FFF2-40B4-BE49-F238E27FC236}">
              <a16:creationId xmlns:a16="http://schemas.microsoft.com/office/drawing/2014/main" id="{5B9B17C6-3FF8-481F-8AEE-3AFE618C829B}"/>
            </a:ext>
          </a:extLst>
        </xdr:cNvPr>
        <xdr:cNvSpPr/>
      </xdr:nvSpPr>
      <xdr:spPr>
        <a:xfrm>
          <a:off x="4000500" y="60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46778</xdr:rowOff>
    </xdr:from>
    <xdr:to>
      <xdr:col>23</xdr:col>
      <xdr:colOff>85725</xdr:colOff>
      <xdr:row>31</xdr:row>
      <xdr:rowOff>82762</xdr:rowOff>
    </xdr:to>
    <xdr:cxnSp macro="">
      <xdr:nvCxnSpPr>
        <xdr:cNvPr id="93" name="直線コネクタ 92">
          <a:extLst>
            <a:ext uri="{FF2B5EF4-FFF2-40B4-BE49-F238E27FC236}">
              <a16:creationId xmlns:a16="http://schemas.microsoft.com/office/drawing/2014/main" id="{2D145EF7-98AC-462C-884F-8A183259FB48}"/>
            </a:ext>
          </a:extLst>
        </xdr:cNvPr>
        <xdr:cNvCxnSpPr/>
      </xdr:nvCxnSpPr>
      <xdr:spPr>
        <a:xfrm>
          <a:off x="4051300" y="6133253"/>
          <a:ext cx="7112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60748</xdr:rowOff>
    </xdr:from>
    <xdr:to>
      <xdr:col>15</xdr:col>
      <xdr:colOff>187325</xdr:colOff>
      <xdr:row>31</xdr:row>
      <xdr:rowOff>162348</xdr:rowOff>
    </xdr:to>
    <xdr:sp macro="" textlink="">
      <xdr:nvSpPr>
        <xdr:cNvPr id="94" name="楕円 93">
          <a:extLst>
            <a:ext uri="{FF2B5EF4-FFF2-40B4-BE49-F238E27FC236}">
              <a16:creationId xmlns:a16="http://schemas.microsoft.com/office/drawing/2014/main" id="{3A9B3D71-B11F-41B7-84B9-9B6350F5F7B4}"/>
            </a:ext>
          </a:extLst>
        </xdr:cNvPr>
        <xdr:cNvSpPr/>
      </xdr:nvSpPr>
      <xdr:spPr>
        <a:xfrm>
          <a:off x="3238500" y="61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46778</xdr:rowOff>
    </xdr:from>
    <xdr:to>
      <xdr:col>19</xdr:col>
      <xdr:colOff>136525</xdr:colOff>
      <xdr:row>31</xdr:row>
      <xdr:rowOff>111548</xdr:rowOff>
    </xdr:to>
    <xdr:cxnSp macro="">
      <xdr:nvCxnSpPr>
        <xdr:cNvPr id="95" name="直線コネクタ 94">
          <a:extLst>
            <a:ext uri="{FF2B5EF4-FFF2-40B4-BE49-F238E27FC236}">
              <a16:creationId xmlns:a16="http://schemas.microsoft.com/office/drawing/2014/main" id="{5E034FA4-83FE-475A-BC83-22F97E551344}"/>
            </a:ext>
          </a:extLst>
        </xdr:cNvPr>
        <xdr:cNvCxnSpPr/>
      </xdr:nvCxnSpPr>
      <xdr:spPr>
        <a:xfrm flipV="1">
          <a:off x="3289300" y="613325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105198</xdr:rowOff>
    </xdr:from>
    <xdr:to>
      <xdr:col>7</xdr:col>
      <xdr:colOff>187325</xdr:colOff>
      <xdr:row>33</xdr:row>
      <xdr:rowOff>35348</xdr:rowOff>
    </xdr:to>
    <xdr:sp macro="" textlink="">
      <xdr:nvSpPr>
        <xdr:cNvPr id="96" name="楕円 95">
          <a:extLst>
            <a:ext uri="{FF2B5EF4-FFF2-40B4-BE49-F238E27FC236}">
              <a16:creationId xmlns:a16="http://schemas.microsoft.com/office/drawing/2014/main" id="{507691E7-1748-40A4-A46B-23FB03A0B484}"/>
            </a:ext>
          </a:extLst>
        </xdr:cNvPr>
        <xdr:cNvSpPr/>
      </xdr:nvSpPr>
      <xdr:spPr>
        <a:xfrm>
          <a:off x="17145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163212</xdr:rowOff>
    </xdr:from>
    <xdr:ext cx="405111" cy="259045"/>
    <xdr:sp macro="" textlink="">
      <xdr:nvSpPr>
        <xdr:cNvPr id="97" name="n_1aveValue有形固定資産減価償却率">
          <a:extLst>
            <a:ext uri="{FF2B5EF4-FFF2-40B4-BE49-F238E27FC236}">
              <a16:creationId xmlns:a16="http://schemas.microsoft.com/office/drawing/2014/main" id="{820036D0-82D2-4984-B1AB-CE23B134F409}"/>
            </a:ext>
          </a:extLst>
        </xdr:cNvPr>
        <xdr:cNvSpPr txBox="1"/>
      </xdr:nvSpPr>
      <xdr:spPr>
        <a:xfrm>
          <a:off x="38360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8" name="n_2aveValue有形固定資産減価償却率">
          <a:extLst>
            <a:ext uri="{FF2B5EF4-FFF2-40B4-BE49-F238E27FC236}">
              <a16:creationId xmlns:a16="http://schemas.microsoft.com/office/drawing/2014/main" id="{2D1532B2-7C7E-4C20-9FAF-90445F04EF73}"/>
            </a:ext>
          </a:extLst>
        </xdr:cNvPr>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99" name="n_3aveValue有形固定資産減価償却率">
          <a:extLst>
            <a:ext uri="{FF2B5EF4-FFF2-40B4-BE49-F238E27FC236}">
              <a16:creationId xmlns:a16="http://schemas.microsoft.com/office/drawing/2014/main" id="{8D37F22E-14CB-4ED5-BA03-F9D1EB4CE7DC}"/>
            </a:ext>
          </a:extLst>
        </xdr:cNvPr>
        <xdr:cNvSpPr txBox="1"/>
      </xdr:nvSpPr>
      <xdr:spPr>
        <a:xfrm>
          <a:off x="2324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100" name="n_4aveValue有形固定資産減価償却率">
          <a:extLst>
            <a:ext uri="{FF2B5EF4-FFF2-40B4-BE49-F238E27FC236}">
              <a16:creationId xmlns:a16="http://schemas.microsoft.com/office/drawing/2014/main" id="{2645678F-3DCB-4ED7-9169-CEFABFD417E2}"/>
            </a:ext>
          </a:extLst>
        </xdr:cNvPr>
        <xdr:cNvSpPr txBox="1"/>
      </xdr:nvSpPr>
      <xdr:spPr>
        <a:xfrm>
          <a:off x="1562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88705</xdr:rowOff>
    </xdr:from>
    <xdr:ext cx="405111" cy="259045"/>
    <xdr:sp macro="" textlink="">
      <xdr:nvSpPr>
        <xdr:cNvPr id="101" name="n_1mainValue有形固定資産減価償却率">
          <a:extLst>
            <a:ext uri="{FF2B5EF4-FFF2-40B4-BE49-F238E27FC236}">
              <a16:creationId xmlns:a16="http://schemas.microsoft.com/office/drawing/2014/main" id="{77AA8168-B4A8-4E2E-8604-BCEB38614160}"/>
            </a:ext>
          </a:extLst>
        </xdr:cNvPr>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153475</xdr:rowOff>
    </xdr:from>
    <xdr:ext cx="405111" cy="259045"/>
    <xdr:sp macro="" textlink="">
      <xdr:nvSpPr>
        <xdr:cNvPr id="102" name="n_2mainValue有形固定資産減価償却率">
          <a:extLst>
            <a:ext uri="{FF2B5EF4-FFF2-40B4-BE49-F238E27FC236}">
              <a16:creationId xmlns:a16="http://schemas.microsoft.com/office/drawing/2014/main" id="{725BFD56-FDD1-4BCE-A4CF-2609C8F13EDB}"/>
            </a:ext>
          </a:extLst>
        </xdr:cNvPr>
        <xdr:cNvSpPr txBox="1"/>
      </xdr:nvSpPr>
      <xdr:spPr>
        <a:xfrm>
          <a:off x="3086744" y="623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26475</xdr:rowOff>
    </xdr:from>
    <xdr:ext cx="405111" cy="259045"/>
    <xdr:sp macro="" textlink="">
      <xdr:nvSpPr>
        <xdr:cNvPr id="103" name="n_4mainValue有形固定資産減価償却率">
          <a:extLst>
            <a:ext uri="{FF2B5EF4-FFF2-40B4-BE49-F238E27FC236}">
              <a16:creationId xmlns:a16="http://schemas.microsoft.com/office/drawing/2014/main" id="{CB5EDFF4-7C88-4C39-A458-6BB920241DA3}"/>
            </a:ext>
          </a:extLst>
        </xdr:cNvPr>
        <xdr:cNvSpPr txBox="1"/>
      </xdr:nvSpPr>
      <xdr:spPr>
        <a:xfrm>
          <a:off x="1562744" y="645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2F1CBC4A-FF20-476F-A378-940465262CB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4711A7BA-60BE-45E2-8B88-4B1CE921433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6" name="正方形/長方形 105">
          <a:extLst>
            <a:ext uri="{FF2B5EF4-FFF2-40B4-BE49-F238E27FC236}">
              <a16:creationId xmlns:a16="http://schemas.microsoft.com/office/drawing/2014/main" id="{F684799A-0B8C-46B4-8A36-A3C2782347F3}"/>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77F5E66C-CE0F-4896-82D8-A08DB1A1C78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E7E188E8-9DEB-4FED-A04F-E9E2A7793E8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C06CD6A1-639F-4D05-8D33-89E047241E8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4710CD1A-2BA8-4B78-A015-B9670AC126E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B85022D0-5572-4508-8B46-22423CD5388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4D20C57C-DD4A-42CB-8531-C2819FE81EB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8E32C6A3-A62A-4593-BF90-59661DCFF4B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E860595F-2F29-4A5D-89BC-70D7CF9EFBD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206D2663-D46A-498E-996F-47A1439B47E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9568CCE2-935F-4F47-8C02-FDA3BF8C4A2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基金への積み立てや地方債の発行抑制をし、財政健全化に取り組んでいく。</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FA8B11B5-D5FB-4B01-A4B5-EF54AF2DAEE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5DD050C8-A4C5-4650-9F91-8C1D30E7E03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9" name="テキスト ボックス 118">
          <a:extLst>
            <a:ext uri="{FF2B5EF4-FFF2-40B4-BE49-F238E27FC236}">
              <a16:creationId xmlns:a16="http://schemas.microsoft.com/office/drawing/2014/main" id="{71D70541-7008-4BD0-8D8E-BAE900ACB7D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0" name="直線コネクタ 119">
          <a:extLst>
            <a:ext uri="{FF2B5EF4-FFF2-40B4-BE49-F238E27FC236}">
              <a16:creationId xmlns:a16="http://schemas.microsoft.com/office/drawing/2014/main" id="{B3D69674-7FCA-4872-8340-F267C0AF284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1" name="テキスト ボックス 120">
          <a:extLst>
            <a:ext uri="{FF2B5EF4-FFF2-40B4-BE49-F238E27FC236}">
              <a16:creationId xmlns:a16="http://schemas.microsoft.com/office/drawing/2014/main" id="{FB2AEBB7-5C17-4B4D-9AC2-C7087D545275}"/>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2" name="直線コネクタ 121">
          <a:extLst>
            <a:ext uri="{FF2B5EF4-FFF2-40B4-BE49-F238E27FC236}">
              <a16:creationId xmlns:a16="http://schemas.microsoft.com/office/drawing/2014/main" id="{58CD3BC1-44B4-49EE-AF21-BD51EE386DD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3" name="テキスト ボックス 122">
          <a:extLst>
            <a:ext uri="{FF2B5EF4-FFF2-40B4-BE49-F238E27FC236}">
              <a16:creationId xmlns:a16="http://schemas.microsoft.com/office/drawing/2014/main" id="{F45C7CE8-29E4-4B3A-A3EE-21F062B67D9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4" name="直線コネクタ 123">
          <a:extLst>
            <a:ext uri="{FF2B5EF4-FFF2-40B4-BE49-F238E27FC236}">
              <a16:creationId xmlns:a16="http://schemas.microsoft.com/office/drawing/2014/main" id="{B3268171-F0E4-4A88-A027-EFBE11222C0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5" name="テキスト ボックス 124">
          <a:extLst>
            <a:ext uri="{FF2B5EF4-FFF2-40B4-BE49-F238E27FC236}">
              <a16:creationId xmlns:a16="http://schemas.microsoft.com/office/drawing/2014/main" id="{00574028-74EC-44A6-9AAB-D70E895D9DB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6" name="直線コネクタ 125">
          <a:extLst>
            <a:ext uri="{FF2B5EF4-FFF2-40B4-BE49-F238E27FC236}">
              <a16:creationId xmlns:a16="http://schemas.microsoft.com/office/drawing/2014/main" id="{864A35BD-1D24-4292-9D15-BF6C0B56E6A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7" name="テキスト ボックス 126">
          <a:extLst>
            <a:ext uri="{FF2B5EF4-FFF2-40B4-BE49-F238E27FC236}">
              <a16:creationId xmlns:a16="http://schemas.microsoft.com/office/drawing/2014/main" id="{B1C1A29A-FE01-4A7C-A086-66A07642505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8" name="直線コネクタ 127">
          <a:extLst>
            <a:ext uri="{FF2B5EF4-FFF2-40B4-BE49-F238E27FC236}">
              <a16:creationId xmlns:a16="http://schemas.microsoft.com/office/drawing/2014/main" id="{BC316CF0-0FFC-4565-BC04-5A9C81A325A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9" name="テキスト ボックス 128">
          <a:extLst>
            <a:ext uri="{FF2B5EF4-FFF2-40B4-BE49-F238E27FC236}">
              <a16:creationId xmlns:a16="http://schemas.microsoft.com/office/drawing/2014/main" id="{6DE41D7D-9900-4333-9AE1-3BA58D525EA3}"/>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a:extLst>
            <a:ext uri="{FF2B5EF4-FFF2-40B4-BE49-F238E27FC236}">
              <a16:creationId xmlns:a16="http://schemas.microsoft.com/office/drawing/2014/main" id="{2A4B40C1-079D-4C42-96EC-27590AA4DA7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7C2A748E-82B5-4C3D-AEF5-C1E487430A7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32" name="直線コネクタ 131">
          <a:extLst>
            <a:ext uri="{FF2B5EF4-FFF2-40B4-BE49-F238E27FC236}">
              <a16:creationId xmlns:a16="http://schemas.microsoft.com/office/drawing/2014/main" id="{6076CDC1-BDC4-4064-B3F5-6E1A536ADD4D}"/>
            </a:ext>
          </a:extLst>
        </xdr:cNvPr>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33" name="債務償還比率最小値テキスト">
          <a:extLst>
            <a:ext uri="{FF2B5EF4-FFF2-40B4-BE49-F238E27FC236}">
              <a16:creationId xmlns:a16="http://schemas.microsoft.com/office/drawing/2014/main" id="{B84AA837-5DAB-4278-9E5E-14798BAFE031}"/>
            </a:ext>
          </a:extLst>
        </xdr:cNvPr>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34" name="直線コネクタ 133">
          <a:extLst>
            <a:ext uri="{FF2B5EF4-FFF2-40B4-BE49-F238E27FC236}">
              <a16:creationId xmlns:a16="http://schemas.microsoft.com/office/drawing/2014/main" id="{9EB6C56C-9DA8-4491-8411-8A0DDA74295C}"/>
            </a:ext>
          </a:extLst>
        </xdr:cNvPr>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5" name="債務償還比率最大値テキスト">
          <a:extLst>
            <a:ext uri="{FF2B5EF4-FFF2-40B4-BE49-F238E27FC236}">
              <a16:creationId xmlns:a16="http://schemas.microsoft.com/office/drawing/2014/main" id="{86C7BCDD-5FED-4FD6-A845-BE02660400D8}"/>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6" name="直線コネクタ 135">
          <a:extLst>
            <a:ext uri="{FF2B5EF4-FFF2-40B4-BE49-F238E27FC236}">
              <a16:creationId xmlns:a16="http://schemas.microsoft.com/office/drawing/2014/main" id="{E2B7BC6D-5DD8-4E53-BC36-7E171A637099}"/>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107092</xdr:rowOff>
    </xdr:from>
    <xdr:ext cx="469744" cy="259045"/>
    <xdr:sp macro="" textlink="">
      <xdr:nvSpPr>
        <xdr:cNvPr id="137" name="債務償還比率平均値テキスト">
          <a:extLst>
            <a:ext uri="{FF2B5EF4-FFF2-40B4-BE49-F238E27FC236}">
              <a16:creationId xmlns:a16="http://schemas.microsoft.com/office/drawing/2014/main" id="{39FFE743-2C3D-4B7B-9144-C2BAA7B08544}"/>
            </a:ext>
          </a:extLst>
        </xdr:cNvPr>
        <xdr:cNvSpPr txBox="1"/>
      </xdr:nvSpPr>
      <xdr:spPr>
        <a:xfrm>
          <a:off x="14846300" y="5679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8" name="フローチャート: 判断 137">
          <a:extLst>
            <a:ext uri="{FF2B5EF4-FFF2-40B4-BE49-F238E27FC236}">
              <a16:creationId xmlns:a16="http://schemas.microsoft.com/office/drawing/2014/main" id="{01EAEA15-5A40-4E54-859E-981CD6B3C807}"/>
            </a:ext>
          </a:extLst>
        </xdr:cNvPr>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39" name="フローチャート: 判断 138">
          <a:extLst>
            <a:ext uri="{FF2B5EF4-FFF2-40B4-BE49-F238E27FC236}">
              <a16:creationId xmlns:a16="http://schemas.microsoft.com/office/drawing/2014/main" id="{8496913D-E08E-49F4-A164-6DE80CACCFE4}"/>
            </a:ext>
          </a:extLst>
        </xdr:cNvPr>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40" name="フローチャート: 判断 139">
          <a:extLst>
            <a:ext uri="{FF2B5EF4-FFF2-40B4-BE49-F238E27FC236}">
              <a16:creationId xmlns:a16="http://schemas.microsoft.com/office/drawing/2014/main" id="{A6D57EC1-9D3D-406E-9C4D-B8C78971D5E6}"/>
            </a:ext>
          </a:extLst>
        </xdr:cNvPr>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41" name="フローチャート: 判断 140">
          <a:extLst>
            <a:ext uri="{FF2B5EF4-FFF2-40B4-BE49-F238E27FC236}">
              <a16:creationId xmlns:a16="http://schemas.microsoft.com/office/drawing/2014/main" id="{A783F300-1880-4F4F-B46A-7903C477D3F7}"/>
            </a:ext>
          </a:extLst>
        </xdr:cNvPr>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42" name="フローチャート: 判断 141">
          <a:extLst>
            <a:ext uri="{FF2B5EF4-FFF2-40B4-BE49-F238E27FC236}">
              <a16:creationId xmlns:a16="http://schemas.microsoft.com/office/drawing/2014/main" id="{22AEB1EC-2317-41E5-9317-4CC405D7C0E2}"/>
            </a:ext>
          </a:extLst>
        </xdr:cNvPr>
        <xdr:cNvSpPr/>
      </xdr:nvSpPr>
      <xdr:spPr>
        <a:xfrm>
          <a:off x="11747500" y="55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DE536D81-78C0-49AA-B509-6DC5AD57214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4957DF39-3013-4932-ACBE-90811A93B41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19E49170-224E-4352-B7AC-AEDE60A722C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3E9827B-F28C-40AC-A82F-FDFA51056AA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8B4CFBB0-CF52-4CE5-AD3F-7C1A72129D3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124759</xdr:rowOff>
    </xdr:from>
    <xdr:ext cx="469744" cy="259045"/>
    <xdr:sp macro="" textlink="">
      <xdr:nvSpPr>
        <xdr:cNvPr id="148" name="n_1aveValue債務償還比率">
          <a:extLst>
            <a:ext uri="{FF2B5EF4-FFF2-40B4-BE49-F238E27FC236}">
              <a16:creationId xmlns:a16="http://schemas.microsoft.com/office/drawing/2014/main" id="{FE068CE4-E366-4625-8433-AF6882971170}"/>
            </a:ext>
          </a:extLst>
        </xdr:cNvPr>
        <xdr:cNvSpPr txBox="1"/>
      </xdr:nvSpPr>
      <xdr:spPr>
        <a:xfrm>
          <a:off x="138367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49" name="n_2aveValue債務償還比率">
          <a:extLst>
            <a:ext uri="{FF2B5EF4-FFF2-40B4-BE49-F238E27FC236}">
              <a16:creationId xmlns:a16="http://schemas.microsoft.com/office/drawing/2014/main" id="{A48C03EE-7ECF-4CC3-A719-58715D0EA76F}"/>
            </a:ext>
          </a:extLst>
        </xdr:cNvPr>
        <xdr:cNvSpPr txBox="1"/>
      </xdr:nvSpPr>
      <xdr:spPr>
        <a:xfrm>
          <a:off x="13087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50" name="n_3aveValue債務償還比率">
          <a:extLst>
            <a:ext uri="{FF2B5EF4-FFF2-40B4-BE49-F238E27FC236}">
              <a16:creationId xmlns:a16="http://schemas.microsoft.com/office/drawing/2014/main" id="{161E034B-E795-44D1-AA7E-C49C9A59C9B9}"/>
            </a:ext>
          </a:extLst>
        </xdr:cNvPr>
        <xdr:cNvSpPr txBox="1"/>
      </xdr:nvSpPr>
      <xdr:spPr>
        <a:xfrm>
          <a:off x="12325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51" name="n_4aveValue債務償還比率">
          <a:extLst>
            <a:ext uri="{FF2B5EF4-FFF2-40B4-BE49-F238E27FC236}">
              <a16:creationId xmlns:a16="http://schemas.microsoft.com/office/drawing/2014/main" id="{1665D7AA-214C-40E9-AB44-020E6667520B}"/>
            </a:ext>
          </a:extLst>
        </xdr:cNvPr>
        <xdr:cNvSpPr txBox="1"/>
      </xdr:nvSpPr>
      <xdr:spPr>
        <a:xfrm>
          <a:off x="11563427" y="527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a:extLst>
            <a:ext uri="{FF2B5EF4-FFF2-40B4-BE49-F238E27FC236}">
              <a16:creationId xmlns:a16="http://schemas.microsoft.com/office/drawing/2014/main" id="{83D272F7-7522-4CFE-AE61-5443686A786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a:extLst>
            <a:ext uri="{FF2B5EF4-FFF2-40B4-BE49-F238E27FC236}">
              <a16:creationId xmlns:a16="http://schemas.microsoft.com/office/drawing/2014/main" id="{5C358CAD-689E-4B15-985A-83BD3C40F69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a:extLst>
            <a:ext uri="{FF2B5EF4-FFF2-40B4-BE49-F238E27FC236}">
              <a16:creationId xmlns:a16="http://schemas.microsoft.com/office/drawing/2014/main" id="{28557F39-DC7B-41B1-9445-B3AC1252063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a:extLst>
            <a:ext uri="{FF2B5EF4-FFF2-40B4-BE49-F238E27FC236}">
              <a16:creationId xmlns:a16="http://schemas.microsoft.com/office/drawing/2014/main" id="{05E52AB3-BC0F-4765-98F7-14F3F0AEECB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a:extLst>
            <a:ext uri="{FF2B5EF4-FFF2-40B4-BE49-F238E27FC236}">
              <a16:creationId xmlns:a16="http://schemas.microsoft.com/office/drawing/2014/main" id="{FDB900AF-F470-4BC6-940D-557D86942B9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a:extLst>
            <a:ext uri="{FF2B5EF4-FFF2-40B4-BE49-F238E27FC236}">
              <a16:creationId xmlns:a16="http://schemas.microsoft.com/office/drawing/2014/main" id="{1E81A6D4-0580-4E70-AF15-450419CAF69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9481361-8229-4296-A05F-156ACD55A69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DC10476-B5F0-4AF1-8B4E-173042413EC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E8CBEF0-F69D-400B-A09E-D2A2E9F2E54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1D900E1-5420-4933-8E15-0E199C6DE0D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51EC904-0FB9-4301-8AA4-5D811C10C04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24C2270-4963-4609-A2D1-01D5A46A663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846004D-BD93-48AD-A4EA-1EC9C6F9827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2D62385-491E-43A5-948E-54E6483A9C9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3363265-A2A4-47C0-B978-E287E11D401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56FAC99-7C27-40EF-B1AB-0456BCB326F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
539
101.30
1,588,046
1,499,119
57,186
695,657
1,377,485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C446EB0-ECF3-4EC1-B707-3110D3248E8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690FA7F-7152-4742-BF61-ECDC28BE163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BA30AC5-96E0-416E-8F8B-983E90F15CC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7856C10-711A-425D-BA33-647C3E1AE95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2ED6EE4-43E4-4678-905A-DCFBA371139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A1DCDCE-30EB-4BBC-8EA0-81AF730E6D6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0DE39C8-F71A-4AE9-96DF-09C9DA67AC5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BC28B6E-7751-4D7E-AE7D-4790009144A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51A4640-08D2-4F31-AAF5-9C6833DCBD0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9E3F333-7C28-4AE7-96C8-8EDF051CC21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0153E72-8AEF-4A72-A943-3AA17B636BE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CA9487D-6E24-443A-B585-DE800DDA94C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959E2D3-E8A3-429F-92C2-A5722063E77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B56F947-DC11-46C7-8098-C9D4DAB4337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5342A79-AB1C-47F4-8F8C-EE2D4549DB1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D2C703E-76BC-452B-88D8-3CA87D1F68F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78A0EF3-3A96-4D62-AF51-0CD269E1DCB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7F1926C-A571-47DE-8FC7-3247174FFFF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EAC35A2-8E61-4C91-8A30-5625756043F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6151889-9954-497E-802F-A0084C79FD7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453893B-87F2-4068-BC4D-412E4512944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4612A5A-828F-4FBB-A242-DAF995D8CEF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17A0643-4FA5-4779-A281-D95889597B9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9294D40-0D37-4E28-A2DF-3FEFC42BF54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33453B1-E2CB-48A0-B1AF-53860748A89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D5E9A97-63C7-46AF-BC83-4A6974E4D55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2799B97-DEE4-42C8-9DB3-41A0A8F7B23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7CD8C11-7189-4E87-9B12-2E38AAF9997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09AB69F-E39B-4642-B939-F71A4E9338E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7FC4141-7F03-47B8-93B7-82FB1E05FA8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F2C3A10-3A40-449B-A202-56C4338B12B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DC2DB90-2508-4610-B8BF-C9EF8BFE560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D628C3C-A4D5-4179-89A7-F977364BDF6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B81BEB4-C15E-4195-8B63-2E838E0D064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8848CE5-AF79-4B38-A47D-F35DCA18FA8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1A2D132-25A6-41C5-B2FA-6877B3616BA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85C18F6-4171-495E-851A-8513B21F1B3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7721D27-586F-49A0-B7BE-8EE3D0825B5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4C9B981-F80B-40B4-AA52-1B2332B6100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326F392-59D7-4D19-B27E-7AE2CBE5072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06BC24F-E7E6-4FF6-ACA2-5153D0A2FD5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2349FC0-9F48-4F5C-BD7E-895A4327BAC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6C00B3A-AC51-4FFF-B941-E54A41FDCF3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66161F2-E64C-4C12-8BF6-3EF20CD9FEB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7347BE8-21FA-4545-B96D-99241CF036A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E00F49F9-9545-430C-AD52-5E8D24FC0445}"/>
            </a:ext>
          </a:extLst>
        </xdr:cNvPr>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0481E63D-177A-4B6D-BCAE-F66D99B7548F}"/>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BB667E99-A2F5-4618-AA23-AEC5309573DB}"/>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C3175EBC-46F9-48FA-A02C-933D17FEEAC6}"/>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8F38A927-2676-49D7-BEC4-3EE51F5586BC}"/>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153052</xdr:rowOff>
    </xdr:from>
    <xdr:ext cx="405111" cy="259045"/>
    <xdr:sp macro="" textlink="">
      <xdr:nvSpPr>
        <xdr:cNvPr id="62" name="【道路】&#10;有形固定資産減価償却率平均値テキスト">
          <a:extLst>
            <a:ext uri="{FF2B5EF4-FFF2-40B4-BE49-F238E27FC236}">
              <a16:creationId xmlns:a16="http://schemas.microsoft.com/office/drawing/2014/main" id="{2EEA9D5F-0426-4BB0-AA4A-19ED1D2EF8B5}"/>
            </a:ext>
          </a:extLst>
        </xdr:cNvPr>
        <xdr:cNvSpPr txBox="1"/>
      </xdr:nvSpPr>
      <xdr:spPr>
        <a:xfrm>
          <a:off x="4673600" y="632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a:extLst>
            <a:ext uri="{FF2B5EF4-FFF2-40B4-BE49-F238E27FC236}">
              <a16:creationId xmlns:a16="http://schemas.microsoft.com/office/drawing/2014/main" id="{71409454-89AF-40FE-A2D3-F184B058475F}"/>
            </a:ext>
          </a:extLst>
        </xdr:cNvPr>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a:extLst>
            <a:ext uri="{FF2B5EF4-FFF2-40B4-BE49-F238E27FC236}">
              <a16:creationId xmlns:a16="http://schemas.microsoft.com/office/drawing/2014/main" id="{93650A48-D1B8-49BC-B6B5-3F7E1E40C123}"/>
            </a:ext>
          </a:extLst>
        </xdr:cNvPr>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id="{EBD06F8A-F833-482D-9BE5-548D1F7BF3FF}"/>
            </a:ext>
          </a:extLst>
        </xdr:cNvPr>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0A131483-D897-48D6-8883-F9874A9BC518}"/>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a:extLst>
            <a:ext uri="{FF2B5EF4-FFF2-40B4-BE49-F238E27FC236}">
              <a16:creationId xmlns:a16="http://schemas.microsoft.com/office/drawing/2014/main" id="{E2AF5989-D92F-40DE-B16B-0783C937DE8F}"/>
            </a:ext>
          </a:extLst>
        </xdr:cNvPr>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BCCBD12-1D1D-4273-819C-1B97C70C965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99CADBA-BAF3-4FC9-97EB-447E3A9A629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48FF02A-1B79-4AD6-AEC4-ADD505AE754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65D039B-EFEC-4230-8FFA-84878FCA26F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606E6CF-5B75-478C-B43F-035FA6D8F95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149225</xdr:rowOff>
    </xdr:from>
    <xdr:to>
      <xdr:col>24</xdr:col>
      <xdr:colOff>114300</xdr:colOff>
      <xdr:row>38</xdr:row>
      <xdr:rowOff>79375</xdr:rowOff>
    </xdr:to>
    <xdr:sp macro="" textlink="">
      <xdr:nvSpPr>
        <xdr:cNvPr id="73" name="楕円 72">
          <a:extLst>
            <a:ext uri="{FF2B5EF4-FFF2-40B4-BE49-F238E27FC236}">
              <a16:creationId xmlns:a16="http://schemas.microsoft.com/office/drawing/2014/main" id="{05026FEB-27C9-4CA3-8CD2-3AACAC536DE1}"/>
            </a:ext>
          </a:extLst>
        </xdr:cNvPr>
        <xdr:cNvSpPr/>
      </xdr:nvSpPr>
      <xdr:spPr>
        <a:xfrm>
          <a:off x="45847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127652</xdr:rowOff>
    </xdr:from>
    <xdr:ext cx="405111" cy="259045"/>
    <xdr:sp macro="" textlink="">
      <xdr:nvSpPr>
        <xdr:cNvPr id="74" name="【道路】&#10;有形固定資産減価償却率該当値テキスト">
          <a:extLst>
            <a:ext uri="{FF2B5EF4-FFF2-40B4-BE49-F238E27FC236}">
              <a16:creationId xmlns:a16="http://schemas.microsoft.com/office/drawing/2014/main" id="{37BD065D-CDCA-4D7D-A5AC-4DD04571DD97}"/>
            </a:ext>
          </a:extLst>
        </xdr:cNvPr>
        <xdr:cNvSpPr txBox="1"/>
      </xdr:nvSpPr>
      <xdr:spPr>
        <a:xfrm>
          <a:off x="4673600"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73025</xdr:rowOff>
    </xdr:from>
    <xdr:to>
      <xdr:col>20</xdr:col>
      <xdr:colOff>38100</xdr:colOff>
      <xdr:row>38</xdr:row>
      <xdr:rowOff>3175</xdr:rowOff>
    </xdr:to>
    <xdr:sp macro="" textlink="">
      <xdr:nvSpPr>
        <xdr:cNvPr id="75" name="楕円 74">
          <a:extLst>
            <a:ext uri="{FF2B5EF4-FFF2-40B4-BE49-F238E27FC236}">
              <a16:creationId xmlns:a16="http://schemas.microsoft.com/office/drawing/2014/main" id="{343F3BFA-24A9-4320-83A2-BA5E09B8C472}"/>
            </a:ext>
          </a:extLst>
        </xdr:cNvPr>
        <xdr:cNvSpPr/>
      </xdr:nvSpPr>
      <xdr:spPr>
        <a:xfrm>
          <a:off x="3746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123825</xdr:rowOff>
    </xdr:from>
    <xdr:to>
      <xdr:col>24</xdr:col>
      <xdr:colOff>63500</xdr:colOff>
      <xdr:row>38</xdr:row>
      <xdr:rowOff>28575</xdr:rowOff>
    </xdr:to>
    <xdr:cxnSp macro="">
      <xdr:nvCxnSpPr>
        <xdr:cNvPr id="76" name="直線コネクタ 75">
          <a:extLst>
            <a:ext uri="{FF2B5EF4-FFF2-40B4-BE49-F238E27FC236}">
              <a16:creationId xmlns:a16="http://schemas.microsoft.com/office/drawing/2014/main" id="{AD765E33-9742-4D2F-B634-8C8865413E25}"/>
            </a:ext>
          </a:extLst>
        </xdr:cNvPr>
        <xdr:cNvCxnSpPr/>
      </xdr:nvCxnSpPr>
      <xdr:spPr>
        <a:xfrm>
          <a:off x="3797300" y="646747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88265</xdr:rowOff>
    </xdr:from>
    <xdr:to>
      <xdr:col>15</xdr:col>
      <xdr:colOff>101600</xdr:colOff>
      <xdr:row>38</xdr:row>
      <xdr:rowOff>18415</xdr:rowOff>
    </xdr:to>
    <xdr:sp macro="" textlink="">
      <xdr:nvSpPr>
        <xdr:cNvPr id="77" name="楕円 76">
          <a:extLst>
            <a:ext uri="{FF2B5EF4-FFF2-40B4-BE49-F238E27FC236}">
              <a16:creationId xmlns:a16="http://schemas.microsoft.com/office/drawing/2014/main" id="{8717A577-F180-44E8-BFB6-C787124C0432}"/>
            </a:ext>
          </a:extLst>
        </xdr:cNvPr>
        <xdr:cNvSpPr/>
      </xdr:nvSpPr>
      <xdr:spPr>
        <a:xfrm>
          <a:off x="2857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123825</xdr:rowOff>
    </xdr:from>
    <xdr:to>
      <xdr:col>19</xdr:col>
      <xdr:colOff>177800</xdr:colOff>
      <xdr:row>37</xdr:row>
      <xdr:rowOff>139065</xdr:rowOff>
    </xdr:to>
    <xdr:cxnSp macro="">
      <xdr:nvCxnSpPr>
        <xdr:cNvPr id="78" name="直線コネクタ 77">
          <a:extLst>
            <a:ext uri="{FF2B5EF4-FFF2-40B4-BE49-F238E27FC236}">
              <a16:creationId xmlns:a16="http://schemas.microsoft.com/office/drawing/2014/main" id="{955D9EDD-6C3C-479B-ACA8-20FEDB44934D}"/>
            </a:ext>
          </a:extLst>
        </xdr:cNvPr>
        <xdr:cNvCxnSpPr/>
      </xdr:nvCxnSpPr>
      <xdr:spPr>
        <a:xfrm flipV="1">
          <a:off x="2908300" y="64674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10160</xdr:rowOff>
    </xdr:from>
    <xdr:to>
      <xdr:col>6</xdr:col>
      <xdr:colOff>38100</xdr:colOff>
      <xdr:row>37</xdr:row>
      <xdr:rowOff>111760</xdr:rowOff>
    </xdr:to>
    <xdr:sp macro="" textlink="">
      <xdr:nvSpPr>
        <xdr:cNvPr id="79" name="楕円 78">
          <a:extLst>
            <a:ext uri="{FF2B5EF4-FFF2-40B4-BE49-F238E27FC236}">
              <a16:creationId xmlns:a16="http://schemas.microsoft.com/office/drawing/2014/main" id="{6CB5AD9C-7C3A-4B0B-A432-958B8B6CF158}"/>
            </a:ext>
          </a:extLst>
        </xdr:cNvPr>
        <xdr:cNvSpPr/>
      </xdr:nvSpPr>
      <xdr:spPr>
        <a:xfrm>
          <a:off x="1079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7637</xdr:rowOff>
    </xdr:from>
    <xdr:ext cx="405111" cy="259045"/>
    <xdr:sp macro="" textlink="">
      <xdr:nvSpPr>
        <xdr:cNvPr id="80" name="n_1aveValue【道路】&#10;有形固定資産減価償却率">
          <a:extLst>
            <a:ext uri="{FF2B5EF4-FFF2-40B4-BE49-F238E27FC236}">
              <a16:creationId xmlns:a16="http://schemas.microsoft.com/office/drawing/2014/main" id="{7AB29E6B-A8B2-48C8-AAF6-9F799E724BA3}"/>
            </a:ext>
          </a:extLst>
        </xdr:cNvPr>
        <xdr:cNvSpPr txBox="1"/>
      </xdr:nvSpPr>
      <xdr:spPr>
        <a:xfrm>
          <a:off x="3582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81" name="n_2aveValue【道路】&#10;有形固定資産減価償却率">
          <a:extLst>
            <a:ext uri="{FF2B5EF4-FFF2-40B4-BE49-F238E27FC236}">
              <a16:creationId xmlns:a16="http://schemas.microsoft.com/office/drawing/2014/main" id="{8A91FAF5-40B5-490A-B938-F0DDD100F621}"/>
            </a:ext>
          </a:extLst>
        </xdr:cNvPr>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2" name="n_3aveValue【道路】&#10;有形固定資産減価償却率">
          <a:extLst>
            <a:ext uri="{FF2B5EF4-FFF2-40B4-BE49-F238E27FC236}">
              <a16:creationId xmlns:a16="http://schemas.microsoft.com/office/drawing/2014/main" id="{0E6D205B-67FF-4DFD-8C3D-1D2E2C0C7236}"/>
            </a:ext>
          </a:extLst>
        </xdr:cNvPr>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120032</xdr:rowOff>
    </xdr:from>
    <xdr:ext cx="405111" cy="259045"/>
    <xdr:sp macro="" textlink="">
      <xdr:nvSpPr>
        <xdr:cNvPr id="83" name="n_4aveValue【道路】&#10;有形固定資産減価償却率">
          <a:extLst>
            <a:ext uri="{FF2B5EF4-FFF2-40B4-BE49-F238E27FC236}">
              <a16:creationId xmlns:a16="http://schemas.microsoft.com/office/drawing/2014/main" id="{5ACFB6C7-5E9F-48D4-9D09-285148F992C7}"/>
            </a:ext>
          </a:extLst>
        </xdr:cNvPr>
        <xdr:cNvSpPr txBox="1"/>
      </xdr:nvSpPr>
      <xdr:spPr>
        <a:xfrm>
          <a:off x="927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19702</xdr:rowOff>
    </xdr:from>
    <xdr:ext cx="405111" cy="259045"/>
    <xdr:sp macro="" textlink="">
      <xdr:nvSpPr>
        <xdr:cNvPr id="84" name="n_1mainValue【道路】&#10;有形固定資産減価償却率">
          <a:extLst>
            <a:ext uri="{FF2B5EF4-FFF2-40B4-BE49-F238E27FC236}">
              <a16:creationId xmlns:a16="http://schemas.microsoft.com/office/drawing/2014/main" id="{F83C8ED4-C65B-4204-9C6C-D939621FEC52}"/>
            </a:ext>
          </a:extLst>
        </xdr:cNvPr>
        <xdr:cNvSpPr txBox="1"/>
      </xdr:nvSpPr>
      <xdr:spPr>
        <a:xfrm>
          <a:off x="35820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5" name="n_2mainValue【道路】&#10;有形固定資産減価償却率">
          <a:extLst>
            <a:ext uri="{FF2B5EF4-FFF2-40B4-BE49-F238E27FC236}">
              <a16:creationId xmlns:a16="http://schemas.microsoft.com/office/drawing/2014/main" id="{1686D6ED-B4CD-46BC-B032-4F65DB9223F5}"/>
            </a:ext>
          </a:extLst>
        </xdr:cNvPr>
        <xdr:cNvSpPr txBox="1"/>
      </xdr:nvSpPr>
      <xdr:spPr>
        <a:xfrm>
          <a:off x="2705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6" name="n_4mainValue【道路】&#10;有形固定資産減価償却率">
          <a:extLst>
            <a:ext uri="{FF2B5EF4-FFF2-40B4-BE49-F238E27FC236}">
              <a16:creationId xmlns:a16="http://schemas.microsoft.com/office/drawing/2014/main" id="{E1183E83-3E69-49B1-8EC9-917116676405}"/>
            </a:ext>
          </a:extLst>
        </xdr:cNvPr>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01812523-6F5B-473D-9B03-05F1DA575FA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7AC444D4-8D80-4D04-B57A-0A7171ED5E5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AE40E336-412F-442A-80B9-EE221A85C48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0B67FD07-B923-4A5D-8DB8-B5A2AC58E5A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82EC7D61-BC86-4D34-956D-94D20872E11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AFB06F3A-2FF8-4581-B6C9-FEFD4B3FE16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3C52DEA9-85FB-466E-9CAB-50AE23F325D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F0E62353-D8EA-45DE-B4F1-1566BF8E465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a:extLst>
            <a:ext uri="{FF2B5EF4-FFF2-40B4-BE49-F238E27FC236}">
              <a16:creationId xmlns:a16="http://schemas.microsoft.com/office/drawing/2014/main" id="{348D743E-162B-4437-AD3E-FD6C40B2BC8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6D1FF450-7663-4713-8B0D-5B6100530FE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7" name="直線コネクタ 96">
          <a:extLst>
            <a:ext uri="{FF2B5EF4-FFF2-40B4-BE49-F238E27FC236}">
              <a16:creationId xmlns:a16="http://schemas.microsoft.com/office/drawing/2014/main" id="{2CEF1886-4E2C-47E4-ABDA-BD2264AE8A5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8" name="テキスト ボックス 97">
          <a:extLst>
            <a:ext uri="{FF2B5EF4-FFF2-40B4-BE49-F238E27FC236}">
              <a16:creationId xmlns:a16="http://schemas.microsoft.com/office/drawing/2014/main" id="{9003FF0F-7F51-410C-8E8D-2939A95635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9" name="直線コネクタ 98">
          <a:extLst>
            <a:ext uri="{FF2B5EF4-FFF2-40B4-BE49-F238E27FC236}">
              <a16:creationId xmlns:a16="http://schemas.microsoft.com/office/drawing/2014/main" id="{ACB072D7-45D5-4D20-BAF8-2AFC048C5E0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0" name="テキスト ボックス 99">
          <a:extLst>
            <a:ext uri="{FF2B5EF4-FFF2-40B4-BE49-F238E27FC236}">
              <a16:creationId xmlns:a16="http://schemas.microsoft.com/office/drawing/2014/main" id="{C3B5937A-F1D4-42A4-AA97-CC12367E38E5}"/>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1" name="直線コネクタ 100">
          <a:extLst>
            <a:ext uri="{FF2B5EF4-FFF2-40B4-BE49-F238E27FC236}">
              <a16:creationId xmlns:a16="http://schemas.microsoft.com/office/drawing/2014/main" id="{D98E5315-35E6-4DEC-BBBD-C8C58D2E2663}"/>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2" name="テキスト ボックス 101">
          <a:extLst>
            <a:ext uri="{FF2B5EF4-FFF2-40B4-BE49-F238E27FC236}">
              <a16:creationId xmlns:a16="http://schemas.microsoft.com/office/drawing/2014/main" id="{79DA609C-1D9F-4AC1-9BC0-2958B64E569D}"/>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3" name="直線コネクタ 102">
          <a:extLst>
            <a:ext uri="{FF2B5EF4-FFF2-40B4-BE49-F238E27FC236}">
              <a16:creationId xmlns:a16="http://schemas.microsoft.com/office/drawing/2014/main" id="{F9A8BD92-FA30-4CE0-8E5E-08F7121F3D5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4" name="テキスト ボックス 103">
          <a:extLst>
            <a:ext uri="{FF2B5EF4-FFF2-40B4-BE49-F238E27FC236}">
              <a16:creationId xmlns:a16="http://schemas.microsoft.com/office/drawing/2014/main" id="{8DA400AF-5590-4D90-8962-5C0BC7BEB781}"/>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A9271FBB-1DE8-4F2A-9D5D-1D6D1D61539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AD240D3B-6894-445E-A9DF-71EF53F869E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2F30A2A0-A64F-49ED-859E-0E429C9AC0D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08" name="直線コネクタ 107">
          <a:extLst>
            <a:ext uri="{FF2B5EF4-FFF2-40B4-BE49-F238E27FC236}">
              <a16:creationId xmlns:a16="http://schemas.microsoft.com/office/drawing/2014/main" id="{7B637593-2E13-4B0F-8296-2153841E18EB}"/>
            </a:ext>
          </a:extLst>
        </xdr:cNvPr>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09" name="【道路】&#10;一人当たり延長最小値テキスト">
          <a:extLst>
            <a:ext uri="{FF2B5EF4-FFF2-40B4-BE49-F238E27FC236}">
              <a16:creationId xmlns:a16="http://schemas.microsoft.com/office/drawing/2014/main" id="{276A5467-F740-4552-97BE-A37855632619}"/>
            </a:ext>
          </a:extLst>
        </xdr:cNvPr>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0" name="直線コネクタ 109">
          <a:extLst>
            <a:ext uri="{FF2B5EF4-FFF2-40B4-BE49-F238E27FC236}">
              <a16:creationId xmlns:a16="http://schemas.microsoft.com/office/drawing/2014/main" id="{BAB2BFA4-916C-4569-8FD2-AD91A4D56496}"/>
            </a:ext>
          </a:extLst>
        </xdr:cNvPr>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1" name="【道路】&#10;一人当たり延長最大値テキスト">
          <a:extLst>
            <a:ext uri="{FF2B5EF4-FFF2-40B4-BE49-F238E27FC236}">
              <a16:creationId xmlns:a16="http://schemas.microsoft.com/office/drawing/2014/main" id="{F7662B7E-8AE8-4104-AFEB-D781FB823947}"/>
            </a:ext>
          </a:extLst>
        </xdr:cNvPr>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2" name="直線コネクタ 111">
          <a:extLst>
            <a:ext uri="{FF2B5EF4-FFF2-40B4-BE49-F238E27FC236}">
              <a16:creationId xmlns:a16="http://schemas.microsoft.com/office/drawing/2014/main" id="{9F0F3D4D-6BD7-494E-BB95-A8FE51DD078F}"/>
            </a:ext>
          </a:extLst>
        </xdr:cNvPr>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108304</xdr:rowOff>
    </xdr:from>
    <xdr:ext cx="534377" cy="259045"/>
    <xdr:sp macro="" textlink="">
      <xdr:nvSpPr>
        <xdr:cNvPr id="113" name="【道路】&#10;一人当たり延長平均値テキスト">
          <a:extLst>
            <a:ext uri="{FF2B5EF4-FFF2-40B4-BE49-F238E27FC236}">
              <a16:creationId xmlns:a16="http://schemas.microsoft.com/office/drawing/2014/main" id="{58F6AD3C-BBA2-44E1-886E-FFF60ADFD85A}"/>
            </a:ext>
          </a:extLst>
        </xdr:cNvPr>
        <xdr:cNvSpPr txBox="1"/>
      </xdr:nvSpPr>
      <xdr:spPr>
        <a:xfrm>
          <a:off x="10515600" y="696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4" name="フローチャート: 判断 113">
          <a:extLst>
            <a:ext uri="{FF2B5EF4-FFF2-40B4-BE49-F238E27FC236}">
              <a16:creationId xmlns:a16="http://schemas.microsoft.com/office/drawing/2014/main" id="{BE6E6827-DEEE-4B8D-88A8-BEA56AAC761E}"/>
            </a:ext>
          </a:extLst>
        </xdr:cNvPr>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5" name="フローチャート: 判断 114">
          <a:extLst>
            <a:ext uri="{FF2B5EF4-FFF2-40B4-BE49-F238E27FC236}">
              <a16:creationId xmlns:a16="http://schemas.microsoft.com/office/drawing/2014/main" id="{67456695-2E7C-46E2-BCD7-1BFBA89B2589}"/>
            </a:ext>
          </a:extLst>
        </xdr:cNvPr>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16" name="フローチャート: 判断 115">
          <a:extLst>
            <a:ext uri="{FF2B5EF4-FFF2-40B4-BE49-F238E27FC236}">
              <a16:creationId xmlns:a16="http://schemas.microsoft.com/office/drawing/2014/main" id="{BB509205-2021-42D0-83A3-6A4D29DEB99E}"/>
            </a:ext>
          </a:extLst>
        </xdr:cNvPr>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17" name="フローチャート: 判断 116">
          <a:extLst>
            <a:ext uri="{FF2B5EF4-FFF2-40B4-BE49-F238E27FC236}">
              <a16:creationId xmlns:a16="http://schemas.microsoft.com/office/drawing/2014/main" id="{6CBBE170-EA1F-4202-9E06-00CDE6EF444D}"/>
            </a:ext>
          </a:extLst>
        </xdr:cNvPr>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18" name="フローチャート: 判断 117">
          <a:extLst>
            <a:ext uri="{FF2B5EF4-FFF2-40B4-BE49-F238E27FC236}">
              <a16:creationId xmlns:a16="http://schemas.microsoft.com/office/drawing/2014/main" id="{B5A5A052-6134-4361-B640-DFD0070D3309}"/>
            </a:ext>
          </a:extLst>
        </xdr:cNvPr>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E582D162-D8E3-4A76-A295-94210998129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12684CCD-38FB-4C30-A37C-A93B886FCB8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79BF929B-3B38-4866-B6CB-70B6AF660BC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E43CCAC-4834-4B9E-A49D-7AD24D4B553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6AF3705-5486-4131-B20D-422B8EDF76F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106306</xdr:rowOff>
    </xdr:from>
    <xdr:to>
      <xdr:col>55</xdr:col>
      <xdr:colOff>50800</xdr:colOff>
      <xdr:row>41</xdr:row>
      <xdr:rowOff>36456</xdr:rowOff>
    </xdr:to>
    <xdr:sp macro="" textlink="">
      <xdr:nvSpPr>
        <xdr:cNvPr id="124" name="楕円 123">
          <a:extLst>
            <a:ext uri="{FF2B5EF4-FFF2-40B4-BE49-F238E27FC236}">
              <a16:creationId xmlns:a16="http://schemas.microsoft.com/office/drawing/2014/main" id="{542FF845-F119-4477-81BF-514B9AF40758}"/>
            </a:ext>
          </a:extLst>
        </xdr:cNvPr>
        <xdr:cNvSpPr/>
      </xdr:nvSpPr>
      <xdr:spPr>
        <a:xfrm>
          <a:off x="10426700" y="696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129183</xdr:rowOff>
    </xdr:from>
    <xdr:ext cx="534377" cy="259045"/>
    <xdr:sp macro="" textlink="">
      <xdr:nvSpPr>
        <xdr:cNvPr id="125" name="【道路】&#10;一人当たり延長該当値テキスト">
          <a:extLst>
            <a:ext uri="{FF2B5EF4-FFF2-40B4-BE49-F238E27FC236}">
              <a16:creationId xmlns:a16="http://schemas.microsoft.com/office/drawing/2014/main" id="{4ABFFE0F-7D46-4F4A-AED0-FA72DD3A1B5F}"/>
            </a:ext>
          </a:extLst>
        </xdr:cNvPr>
        <xdr:cNvSpPr txBox="1"/>
      </xdr:nvSpPr>
      <xdr:spPr>
        <a:xfrm>
          <a:off x="10515600" y="68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110268</xdr:rowOff>
    </xdr:from>
    <xdr:to>
      <xdr:col>50</xdr:col>
      <xdr:colOff>165100</xdr:colOff>
      <xdr:row>41</xdr:row>
      <xdr:rowOff>40418</xdr:rowOff>
    </xdr:to>
    <xdr:sp macro="" textlink="">
      <xdr:nvSpPr>
        <xdr:cNvPr id="126" name="楕円 125">
          <a:extLst>
            <a:ext uri="{FF2B5EF4-FFF2-40B4-BE49-F238E27FC236}">
              <a16:creationId xmlns:a16="http://schemas.microsoft.com/office/drawing/2014/main" id="{D3B7CF51-E3CB-4F53-B745-9086EAB55C95}"/>
            </a:ext>
          </a:extLst>
        </xdr:cNvPr>
        <xdr:cNvSpPr/>
      </xdr:nvSpPr>
      <xdr:spPr>
        <a:xfrm>
          <a:off x="9588500" y="696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157106</xdr:rowOff>
    </xdr:from>
    <xdr:to>
      <xdr:col>55</xdr:col>
      <xdr:colOff>0</xdr:colOff>
      <xdr:row>40</xdr:row>
      <xdr:rowOff>161068</xdr:rowOff>
    </xdr:to>
    <xdr:cxnSp macro="">
      <xdr:nvCxnSpPr>
        <xdr:cNvPr id="127" name="直線コネクタ 126">
          <a:extLst>
            <a:ext uri="{FF2B5EF4-FFF2-40B4-BE49-F238E27FC236}">
              <a16:creationId xmlns:a16="http://schemas.microsoft.com/office/drawing/2014/main" id="{91C56FD9-D6DC-4923-9045-5A80381367E5}"/>
            </a:ext>
          </a:extLst>
        </xdr:cNvPr>
        <xdr:cNvCxnSpPr/>
      </xdr:nvCxnSpPr>
      <xdr:spPr>
        <a:xfrm flipV="1">
          <a:off x="9639300" y="7015106"/>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115013</xdr:rowOff>
    </xdr:from>
    <xdr:to>
      <xdr:col>46</xdr:col>
      <xdr:colOff>38100</xdr:colOff>
      <xdr:row>41</xdr:row>
      <xdr:rowOff>45163</xdr:rowOff>
    </xdr:to>
    <xdr:sp macro="" textlink="">
      <xdr:nvSpPr>
        <xdr:cNvPr id="128" name="楕円 127">
          <a:extLst>
            <a:ext uri="{FF2B5EF4-FFF2-40B4-BE49-F238E27FC236}">
              <a16:creationId xmlns:a16="http://schemas.microsoft.com/office/drawing/2014/main" id="{1A57D40C-6687-4755-8A91-10C0020FC004}"/>
            </a:ext>
          </a:extLst>
        </xdr:cNvPr>
        <xdr:cNvSpPr/>
      </xdr:nvSpPr>
      <xdr:spPr>
        <a:xfrm>
          <a:off x="8699500" y="697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161068</xdr:rowOff>
    </xdr:from>
    <xdr:to>
      <xdr:col>50</xdr:col>
      <xdr:colOff>114300</xdr:colOff>
      <xdr:row>40</xdr:row>
      <xdr:rowOff>165813</xdr:rowOff>
    </xdr:to>
    <xdr:cxnSp macro="">
      <xdr:nvCxnSpPr>
        <xdr:cNvPr id="129" name="直線コネクタ 128">
          <a:extLst>
            <a:ext uri="{FF2B5EF4-FFF2-40B4-BE49-F238E27FC236}">
              <a16:creationId xmlns:a16="http://schemas.microsoft.com/office/drawing/2014/main" id="{187886D1-8279-4FA8-81A9-D5415E5B3C03}"/>
            </a:ext>
          </a:extLst>
        </xdr:cNvPr>
        <xdr:cNvCxnSpPr/>
      </xdr:nvCxnSpPr>
      <xdr:spPr>
        <a:xfrm flipV="1">
          <a:off x="8750300" y="7019068"/>
          <a:ext cx="889000" cy="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66475</xdr:rowOff>
    </xdr:from>
    <xdr:to>
      <xdr:col>36</xdr:col>
      <xdr:colOff>165100</xdr:colOff>
      <xdr:row>40</xdr:row>
      <xdr:rowOff>168075</xdr:rowOff>
    </xdr:to>
    <xdr:sp macro="" textlink="">
      <xdr:nvSpPr>
        <xdr:cNvPr id="130" name="楕円 129">
          <a:extLst>
            <a:ext uri="{FF2B5EF4-FFF2-40B4-BE49-F238E27FC236}">
              <a16:creationId xmlns:a16="http://schemas.microsoft.com/office/drawing/2014/main" id="{9BB34203-E752-4A16-B185-5ADFAFE7E60D}"/>
            </a:ext>
          </a:extLst>
        </xdr:cNvPr>
        <xdr:cNvSpPr/>
      </xdr:nvSpPr>
      <xdr:spPr>
        <a:xfrm>
          <a:off x="6921500" y="692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41</xdr:row>
      <xdr:rowOff>55180</xdr:rowOff>
    </xdr:from>
    <xdr:ext cx="534377" cy="259045"/>
    <xdr:sp macro="" textlink="">
      <xdr:nvSpPr>
        <xdr:cNvPr id="131" name="n_1aveValue【道路】&#10;一人当たり延長">
          <a:extLst>
            <a:ext uri="{FF2B5EF4-FFF2-40B4-BE49-F238E27FC236}">
              <a16:creationId xmlns:a16="http://schemas.microsoft.com/office/drawing/2014/main" id="{62B6DB9C-9EBA-4486-8D10-22ED78476F43}"/>
            </a:ext>
          </a:extLst>
        </xdr:cNvPr>
        <xdr:cNvSpPr txBox="1"/>
      </xdr:nvSpPr>
      <xdr:spPr>
        <a:xfrm>
          <a:off x="9359411" y="708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48619</xdr:rowOff>
    </xdr:from>
    <xdr:ext cx="534377" cy="259045"/>
    <xdr:sp macro="" textlink="">
      <xdr:nvSpPr>
        <xdr:cNvPr id="132" name="n_2aveValue【道路】&#10;一人当たり延長">
          <a:extLst>
            <a:ext uri="{FF2B5EF4-FFF2-40B4-BE49-F238E27FC236}">
              <a16:creationId xmlns:a16="http://schemas.microsoft.com/office/drawing/2014/main" id="{96E3D6D1-D06D-492B-A8C8-4CD92176FD17}"/>
            </a:ext>
          </a:extLst>
        </xdr:cNvPr>
        <xdr:cNvSpPr txBox="1"/>
      </xdr:nvSpPr>
      <xdr:spPr>
        <a:xfrm>
          <a:off x="84831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33" name="n_3aveValue【道路】&#10;一人当たり延長">
          <a:extLst>
            <a:ext uri="{FF2B5EF4-FFF2-40B4-BE49-F238E27FC236}">
              <a16:creationId xmlns:a16="http://schemas.microsoft.com/office/drawing/2014/main" id="{4EA32952-AA03-40AC-97F5-C98D39647733}"/>
            </a:ext>
          </a:extLst>
        </xdr:cNvPr>
        <xdr:cNvSpPr txBox="1"/>
      </xdr:nvSpPr>
      <xdr:spPr>
        <a:xfrm>
          <a:off x="7594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61155</xdr:rowOff>
    </xdr:from>
    <xdr:ext cx="534377" cy="259045"/>
    <xdr:sp macro="" textlink="">
      <xdr:nvSpPr>
        <xdr:cNvPr id="134" name="n_4aveValue【道路】&#10;一人当たり延長">
          <a:extLst>
            <a:ext uri="{FF2B5EF4-FFF2-40B4-BE49-F238E27FC236}">
              <a16:creationId xmlns:a16="http://schemas.microsoft.com/office/drawing/2014/main" id="{3EC2AE7A-DED4-40DD-BCAD-7F05E7D3FA2B}"/>
            </a:ext>
          </a:extLst>
        </xdr:cNvPr>
        <xdr:cNvSpPr txBox="1"/>
      </xdr:nvSpPr>
      <xdr:spPr>
        <a:xfrm>
          <a:off x="6705111" y="709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56945</xdr:rowOff>
    </xdr:from>
    <xdr:ext cx="534377" cy="259045"/>
    <xdr:sp macro="" textlink="">
      <xdr:nvSpPr>
        <xdr:cNvPr id="135" name="n_1mainValue【道路】&#10;一人当たり延長">
          <a:extLst>
            <a:ext uri="{FF2B5EF4-FFF2-40B4-BE49-F238E27FC236}">
              <a16:creationId xmlns:a16="http://schemas.microsoft.com/office/drawing/2014/main" id="{ADBC8282-20BC-46D1-9055-03CC76B5A7D8}"/>
            </a:ext>
          </a:extLst>
        </xdr:cNvPr>
        <xdr:cNvSpPr txBox="1"/>
      </xdr:nvSpPr>
      <xdr:spPr>
        <a:xfrm>
          <a:off x="9359411" y="674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61690</xdr:rowOff>
    </xdr:from>
    <xdr:ext cx="534377" cy="259045"/>
    <xdr:sp macro="" textlink="">
      <xdr:nvSpPr>
        <xdr:cNvPr id="136" name="n_2mainValue【道路】&#10;一人当たり延長">
          <a:extLst>
            <a:ext uri="{FF2B5EF4-FFF2-40B4-BE49-F238E27FC236}">
              <a16:creationId xmlns:a16="http://schemas.microsoft.com/office/drawing/2014/main" id="{41851FB9-9D66-4A93-B076-0BA0DF50E7FE}"/>
            </a:ext>
          </a:extLst>
        </xdr:cNvPr>
        <xdr:cNvSpPr txBox="1"/>
      </xdr:nvSpPr>
      <xdr:spPr>
        <a:xfrm>
          <a:off x="8483111" y="674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13152</xdr:rowOff>
    </xdr:from>
    <xdr:ext cx="534377" cy="259045"/>
    <xdr:sp macro="" textlink="">
      <xdr:nvSpPr>
        <xdr:cNvPr id="137" name="n_4mainValue【道路】&#10;一人当たり延長">
          <a:extLst>
            <a:ext uri="{FF2B5EF4-FFF2-40B4-BE49-F238E27FC236}">
              <a16:creationId xmlns:a16="http://schemas.microsoft.com/office/drawing/2014/main" id="{AFF10EE4-E508-43F0-852E-D6D1D4F91B4C}"/>
            </a:ext>
          </a:extLst>
        </xdr:cNvPr>
        <xdr:cNvSpPr txBox="1"/>
      </xdr:nvSpPr>
      <xdr:spPr>
        <a:xfrm>
          <a:off x="6705111" y="669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BD7910DB-FD93-447B-9F7C-B4CF08FA5F2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F23EE827-E505-47CE-80DC-AFC1BC7259D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78E3E73C-1121-4DDD-A6FD-728A82E9EA6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8787DEE1-6BCE-474D-934E-76EC55E14D7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93AF3603-E045-4DAA-A5B1-6874C3F0510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B0D01C4D-48C8-47EC-8FE1-755C32FD41F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378C613A-7B51-4FDF-83A5-A75635428BB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9ED058F7-BA43-4840-A9D6-8B6CED36A5B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6E43F27C-247D-4325-84C3-8299B6097CB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7637E945-D50E-4A04-BCF2-C695617BB78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a:extLst>
            <a:ext uri="{FF2B5EF4-FFF2-40B4-BE49-F238E27FC236}">
              <a16:creationId xmlns:a16="http://schemas.microsoft.com/office/drawing/2014/main" id="{ECC4B103-41D0-452B-B195-356CB923A0D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a:extLst>
            <a:ext uri="{FF2B5EF4-FFF2-40B4-BE49-F238E27FC236}">
              <a16:creationId xmlns:a16="http://schemas.microsoft.com/office/drawing/2014/main" id="{3F46FF05-AD9A-43B1-AC3F-9A44A52E5BD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0" name="テキスト ボックス 149">
          <a:extLst>
            <a:ext uri="{FF2B5EF4-FFF2-40B4-BE49-F238E27FC236}">
              <a16:creationId xmlns:a16="http://schemas.microsoft.com/office/drawing/2014/main" id="{371E707E-D684-42CF-8851-67D248AFBF9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a:extLst>
            <a:ext uri="{FF2B5EF4-FFF2-40B4-BE49-F238E27FC236}">
              <a16:creationId xmlns:a16="http://schemas.microsoft.com/office/drawing/2014/main" id="{476B8F1D-9571-4E00-B7E3-9F934194D26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a:extLst>
            <a:ext uri="{FF2B5EF4-FFF2-40B4-BE49-F238E27FC236}">
              <a16:creationId xmlns:a16="http://schemas.microsoft.com/office/drawing/2014/main" id="{101D1EE5-875A-4E8A-8D98-076503E04E3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a:extLst>
            <a:ext uri="{FF2B5EF4-FFF2-40B4-BE49-F238E27FC236}">
              <a16:creationId xmlns:a16="http://schemas.microsoft.com/office/drawing/2014/main" id="{B6C54BA2-59B7-42BF-8EA0-814095286EC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a:extLst>
            <a:ext uri="{FF2B5EF4-FFF2-40B4-BE49-F238E27FC236}">
              <a16:creationId xmlns:a16="http://schemas.microsoft.com/office/drawing/2014/main" id="{747FEE62-5BC5-4C88-B648-9B85D83C4C0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a:extLst>
            <a:ext uri="{FF2B5EF4-FFF2-40B4-BE49-F238E27FC236}">
              <a16:creationId xmlns:a16="http://schemas.microsoft.com/office/drawing/2014/main" id="{9FFAC77C-72BE-4C6B-958A-330A6251F91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a:extLst>
            <a:ext uri="{FF2B5EF4-FFF2-40B4-BE49-F238E27FC236}">
              <a16:creationId xmlns:a16="http://schemas.microsoft.com/office/drawing/2014/main" id="{BA8C4D46-CC78-4929-A47F-AA657715F14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a:extLst>
            <a:ext uri="{FF2B5EF4-FFF2-40B4-BE49-F238E27FC236}">
              <a16:creationId xmlns:a16="http://schemas.microsoft.com/office/drawing/2014/main" id="{F08FBF32-0138-4C5F-B76E-16BE87A93FE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a:extLst>
            <a:ext uri="{FF2B5EF4-FFF2-40B4-BE49-F238E27FC236}">
              <a16:creationId xmlns:a16="http://schemas.microsoft.com/office/drawing/2014/main" id="{D29A248D-4A5F-49BF-BCC0-6FBCF02E865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a:extLst>
            <a:ext uri="{FF2B5EF4-FFF2-40B4-BE49-F238E27FC236}">
              <a16:creationId xmlns:a16="http://schemas.microsoft.com/office/drawing/2014/main" id="{75BE52F9-5CB1-4470-8A5C-A5B93A7DB80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0" name="テキスト ボックス 159">
          <a:extLst>
            <a:ext uri="{FF2B5EF4-FFF2-40B4-BE49-F238E27FC236}">
              <a16:creationId xmlns:a16="http://schemas.microsoft.com/office/drawing/2014/main" id="{A35DDFB0-9551-4BDA-B736-E143E46C22E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DF11FF0C-1C70-4507-BFC5-4301B5CC8F7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911B10F9-FBF0-42C8-BDD7-C54F2C2B067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63" name="直線コネクタ 162">
          <a:extLst>
            <a:ext uri="{FF2B5EF4-FFF2-40B4-BE49-F238E27FC236}">
              <a16:creationId xmlns:a16="http://schemas.microsoft.com/office/drawing/2014/main" id="{BD48D047-3382-4191-8985-913EC1415ADF}"/>
            </a:ext>
          </a:extLst>
        </xdr:cNvPr>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64" name="【橋りょう・トンネル】&#10;有形固定資産減価償却率最小値テキスト">
          <a:extLst>
            <a:ext uri="{FF2B5EF4-FFF2-40B4-BE49-F238E27FC236}">
              <a16:creationId xmlns:a16="http://schemas.microsoft.com/office/drawing/2014/main" id="{DFB4E658-5297-4BFE-846A-43333A6CD39A}"/>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65" name="直線コネクタ 164">
          <a:extLst>
            <a:ext uri="{FF2B5EF4-FFF2-40B4-BE49-F238E27FC236}">
              <a16:creationId xmlns:a16="http://schemas.microsoft.com/office/drawing/2014/main" id="{7DE973DA-8D03-4680-AD6D-366DB1A83859}"/>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66" name="【橋りょう・トンネル】&#10;有形固定資産減価償却率最大値テキスト">
          <a:extLst>
            <a:ext uri="{FF2B5EF4-FFF2-40B4-BE49-F238E27FC236}">
              <a16:creationId xmlns:a16="http://schemas.microsoft.com/office/drawing/2014/main" id="{0F0D47F6-E4FA-4E26-A86C-83F32DE8B9AD}"/>
            </a:ext>
          </a:extLst>
        </xdr:cNvPr>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67" name="直線コネクタ 166">
          <a:extLst>
            <a:ext uri="{FF2B5EF4-FFF2-40B4-BE49-F238E27FC236}">
              <a16:creationId xmlns:a16="http://schemas.microsoft.com/office/drawing/2014/main" id="{0FE43362-AF18-4A07-A4A1-7A5A93B2AAA4}"/>
            </a:ext>
          </a:extLst>
        </xdr:cNvPr>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16164</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F5CD290-6160-4A6F-B977-F17A6B07FCD4}"/>
            </a:ext>
          </a:extLst>
        </xdr:cNvPr>
        <xdr:cNvSpPr txBox="1"/>
      </xdr:nvSpPr>
      <xdr:spPr>
        <a:xfrm>
          <a:off x="4673600" y="10303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69" name="フローチャート: 判断 168">
          <a:extLst>
            <a:ext uri="{FF2B5EF4-FFF2-40B4-BE49-F238E27FC236}">
              <a16:creationId xmlns:a16="http://schemas.microsoft.com/office/drawing/2014/main" id="{3BFD3F41-BC40-4D16-BE3F-425921EDDF33}"/>
            </a:ext>
          </a:extLst>
        </xdr:cNvPr>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0" name="フローチャート: 判断 169">
          <a:extLst>
            <a:ext uri="{FF2B5EF4-FFF2-40B4-BE49-F238E27FC236}">
              <a16:creationId xmlns:a16="http://schemas.microsoft.com/office/drawing/2014/main" id="{E044AAB1-87AB-48B2-8C3D-E7E1C872F29D}"/>
            </a:ext>
          </a:extLst>
        </xdr:cNvPr>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1" name="フローチャート: 判断 170">
          <a:extLst>
            <a:ext uri="{FF2B5EF4-FFF2-40B4-BE49-F238E27FC236}">
              <a16:creationId xmlns:a16="http://schemas.microsoft.com/office/drawing/2014/main" id="{B9DC6A95-555D-422F-AF3A-62DDE24F5983}"/>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72" name="フローチャート: 判断 171">
          <a:extLst>
            <a:ext uri="{FF2B5EF4-FFF2-40B4-BE49-F238E27FC236}">
              <a16:creationId xmlns:a16="http://schemas.microsoft.com/office/drawing/2014/main" id="{F34CEA89-F927-44A0-BBF7-510725A97E95}"/>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3" name="フローチャート: 判断 172">
          <a:extLst>
            <a:ext uri="{FF2B5EF4-FFF2-40B4-BE49-F238E27FC236}">
              <a16:creationId xmlns:a16="http://schemas.microsoft.com/office/drawing/2014/main" id="{A8DFBF0A-5633-46A6-A68E-E2A594753225}"/>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2425366-A30E-4BC1-AFF4-F69E198937D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822CB111-3489-4B89-8993-E6F13EFF74B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355986D8-DAA4-480C-93CD-A2C5647C6C5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A6819258-C9B6-418F-AB6E-AD80844A062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34E08AF1-4E19-4EEE-9C8D-149047FE4D1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32476</xdr:rowOff>
    </xdr:from>
    <xdr:to>
      <xdr:col>24</xdr:col>
      <xdr:colOff>114300</xdr:colOff>
      <xdr:row>62</xdr:row>
      <xdr:rowOff>134076</xdr:rowOff>
    </xdr:to>
    <xdr:sp macro="" textlink="">
      <xdr:nvSpPr>
        <xdr:cNvPr id="179" name="楕円 178">
          <a:extLst>
            <a:ext uri="{FF2B5EF4-FFF2-40B4-BE49-F238E27FC236}">
              <a16:creationId xmlns:a16="http://schemas.microsoft.com/office/drawing/2014/main" id="{2D597495-0832-41C8-8408-54CAF025AA9B}"/>
            </a:ext>
          </a:extLst>
        </xdr:cNvPr>
        <xdr:cNvSpPr/>
      </xdr:nvSpPr>
      <xdr:spPr>
        <a:xfrm>
          <a:off x="45847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10903</xdr:rowOff>
    </xdr:from>
    <xdr:ext cx="405111" cy="259045"/>
    <xdr:sp macro="" textlink="">
      <xdr:nvSpPr>
        <xdr:cNvPr id="180" name="【橋りょう・トンネル】&#10;有形固定資産減価償却率該当値テキスト">
          <a:extLst>
            <a:ext uri="{FF2B5EF4-FFF2-40B4-BE49-F238E27FC236}">
              <a16:creationId xmlns:a16="http://schemas.microsoft.com/office/drawing/2014/main" id="{4D8D17C9-47FB-464E-970A-5DB321BF8D1E}"/>
            </a:ext>
          </a:extLst>
        </xdr:cNvPr>
        <xdr:cNvSpPr txBox="1"/>
      </xdr:nvSpPr>
      <xdr:spPr>
        <a:xfrm>
          <a:off x="4673600"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xdr:rowOff>
    </xdr:from>
    <xdr:to>
      <xdr:col>20</xdr:col>
      <xdr:colOff>38100</xdr:colOff>
      <xdr:row>62</xdr:row>
      <xdr:rowOff>103051</xdr:rowOff>
    </xdr:to>
    <xdr:sp macro="" textlink="">
      <xdr:nvSpPr>
        <xdr:cNvPr id="181" name="楕円 180">
          <a:extLst>
            <a:ext uri="{FF2B5EF4-FFF2-40B4-BE49-F238E27FC236}">
              <a16:creationId xmlns:a16="http://schemas.microsoft.com/office/drawing/2014/main" id="{36CFA4A1-CA79-4F5B-B927-B286ECA52144}"/>
            </a:ext>
          </a:extLst>
        </xdr:cNvPr>
        <xdr:cNvSpPr/>
      </xdr:nvSpPr>
      <xdr:spPr>
        <a:xfrm>
          <a:off x="3746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52251</xdr:rowOff>
    </xdr:from>
    <xdr:to>
      <xdr:col>24</xdr:col>
      <xdr:colOff>63500</xdr:colOff>
      <xdr:row>62</xdr:row>
      <xdr:rowOff>83276</xdr:rowOff>
    </xdr:to>
    <xdr:cxnSp macro="">
      <xdr:nvCxnSpPr>
        <xdr:cNvPr id="182" name="直線コネクタ 181">
          <a:extLst>
            <a:ext uri="{FF2B5EF4-FFF2-40B4-BE49-F238E27FC236}">
              <a16:creationId xmlns:a16="http://schemas.microsoft.com/office/drawing/2014/main" id="{FEC4EAB1-1A0D-405D-936A-71768D990763}"/>
            </a:ext>
          </a:extLst>
        </xdr:cNvPr>
        <xdr:cNvCxnSpPr/>
      </xdr:nvCxnSpPr>
      <xdr:spPr>
        <a:xfrm>
          <a:off x="3797300" y="1068215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14515</xdr:rowOff>
    </xdr:from>
    <xdr:to>
      <xdr:col>15</xdr:col>
      <xdr:colOff>101600</xdr:colOff>
      <xdr:row>62</xdr:row>
      <xdr:rowOff>116115</xdr:rowOff>
    </xdr:to>
    <xdr:sp macro="" textlink="">
      <xdr:nvSpPr>
        <xdr:cNvPr id="183" name="楕円 182">
          <a:extLst>
            <a:ext uri="{FF2B5EF4-FFF2-40B4-BE49-F238E27FC236}">
              <a16:creationId xmlns:a16="http://schemas.microsoft.com/office/drawing/2014/main" id="{C65AD325-11BB-4C34-80D3-187D5945C9CE}"/>
            </a:ext>
          </a:extLst>
        </xdr:cNvPr>
        <xdr:cNvSpPr/>
      </xdr:nvSpPr>
      <xdr:spPr>
        <a:xfrm>
          <a:off x="2857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52251</xdr:rowOff>
    </xdr:from>
    <xdr:to>
      <xdr:col>19</xdr:col>
      <xdr:colOff>177800</xdr:colOff>
      <xdr:row>62</xdr:row>
      <xdr:rowOff>65315</xdr:rowOff>
    </xdr:to>
    <xdr:cxnSp macro="">
      <xdr:nvCxnSpPr>
        <xdr:cNvPr id="184" name="直線コネクタ 183">
          <a:extLst>
            <a:ext uri="{FF2B5EF4-FFF2-40B4-BE49-F238E27FC236}">
              <a16:creationId xmlns:a16="http://schemas.microsoft.com/office/drawing/2014/main" id="{8B939A52-BFDC-4377-ACD4-A15B28CD7DB1}"/>
            </a:ext>
          </a:extLst>
        </xdr:cNvPr>
        <xdr:cNvCxnSpPr/>
      </xdr:nvCxnSpPr>
      <xdr:spPr>
        <a:xfrm flipV="1">
          <a:off x="2908300" y="10682151"/>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19413</xdr:rowOff>
    </xdr:from>
    <xdr:to>
      <xdr:col>6</xdr:col>
      <xdr:colOff>38100</xdr:colOff>
      <xdr:row>62</xdr:row>
      <xdr:rowOff>121013</xdr:rowOff>
    </xdr:to>
    <xdr:sp macro="" textlink="">
      <xdr:nvSpPr>
        <xdr:cNvPr id="185" name="楕円 184">
          <a:extLst>
            <a:ext uri="{FF2B5EF4-FFF2-40B4-BE49-F238E27FC236}">
              <a16:creationId xmlns:a16="http://schemas.microsoft.com/office/drawing/2014/main" id="{B5BC05DA-B48B-46F0-8ED2-5D76E3ECF928}"/>
            </a:ext>
          </a:extLst>
        </xdr:cNvPr>
        <xdr:cNvSpPr/>
      </xdr:nvSpPr>
      <xdr:spPr>
        <a:xfrm>
          <a:off x="1079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93453</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940DFDFE-090F-46F4-A401-862125CC9172}"/>
            </a:ext>
          </a:extLst>
        </xdr:cNvPr>
        <xdr:cNvSpPr txBox="1"/>
      </xdr:nvSpPr>
      <xdr:spPr>
        <a:xfrm>
          <a:off x="35820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3822FE93-08D0-4FA6-8EB2-6E57D2D60264}"/>
            </a:ext>
          </a:extLst>
        </xdr:cNvPr>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65A56C36-FB8E-4FD5-BE22-B147BAC279F4}"/>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89" name="n_4aveValue【橋りょう・トンネル】&#10;有形固定資産減価償却率">
          <a:extLst>
            <a:ext uri="{FF2B5EF4-FFF2-40B4-BE49-F238E27FC236}">
              <a16:creationId xmlns:a16="http://schemas.microsoft.com/office/drawing/2014/main" id="{114F2B96-C62A-47B1-B73D-AA7BA9C67213}"/>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94178</xdr:rowOff>
    </xdr:from>
    <xdr:ext cx="405111" cy="259045"/>
    <xdr:sp macro="" textlink="">
      <xdr:nvSpPr>
        <xdr:cNvPr id="190" name="n_1mainValue【橋りょう・トンネル】&#10;有形固定資産減価償却率">
          <a:extLst>
            <a:ext uri="{FF2B5EF4-FFF2-40B4-BE49-F238E27FC236}">
              <a16:creationId xmlns:a16="http://schemas.microsoft.com/office/drawing/2014/main" id="{8B87FCC9-1FF2-49CE-B5CD-F8F0BD537951}"/>
            </a:ext>
          </a:extLst>
        </xdr:cNvPr>
        <xdr:cNvSpPr txBox="1"/>
      </xdr:nvSpPr>
      <xdr:spPr>
        <a:xfrm>
          <a:off x="35820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107242</xdr:rowOff>
    </xdr:from>
    <xdr:ext cx="405111" cy="259045"/>
    <xdr:sp macro="" textlink="">
      <xdr:nvSpPr>
        <xdr:cNvPr id="191" name="n_2mainValue【橋りょう・トンネル】&#10;有形固定資産減価償却率">
          <a:extLst>
            <a:ext uri="{FF2B5EF4-FFF2-40B4-BE49-F238E27FC236}">
              <a16:creationId xmlns:a16="http://schemas.microsoft.com/office/drawing/2014/main" id="{49D28FE2-039A-42E6-A48A-CF27B81FCDD3}"/>
            </a:ext>
          </a:extLst>
        </xdr:cNvPr>
        <xdr:cNvSpPr txBox="1"/>
      </xdr:nvSpPr>
      <xdr:spPr>
        <a:xfrm>
          <a:off x="2705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112140</xdr:rowOff>
    </xdr:from>
    <xdr:ext cx="405111" cy="259045"/>
    <xdr:sp macro="" textlink="">
      <xdr:nvSpPr>
        <xdr:cNvPr id="192" name="n_4mainValue【橋りょう・トンネル】&#10;有形固定資産減価償却率">
          <a:extLst>
            <a:ext uri="{FF2B5EF4-FFF2-40B4-BE49-F238E27FC236}">
              <a16:creationId xmlns:a16="http://schemas.microsoft.com/office/drawing/2014/main" id="{37A01B8E-8796-47D2-A982-4505E616682C}"/>
            </a:ext>
          </a:extLst>
        </xdr:cNvPr>
        <xdr:cNvSpPr txBox="1"/>
      </xdr:nvSpPr>
      <xdr:spPr>
        <a:xfrm>
          <a:off x="927744"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1D8C8656-3CE4-46F8-916B-BD964520EC2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25270C10-7932-41E6-B145-5B3DF199378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DFEC394E-5497-4B2C-A91E-2336F0CD09F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22618B2B-8F43-4407-9FD4-A022ACDA334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24D7EE73-98EC-4F69-B1D0-B156AB982FD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F54BA921-68BD-4AA0-9C17-2BE3958246E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AD0ED22B-4FD7-4634-BD04-E742E6EBA9B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E2B2C803-F62D-4818-A750-5B057CCB187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D796F28B-3C4C-4F53-BDF9-6A91EE58C90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405DF796-D114-4229-92B4-9B6A5198186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85E61E95-43FF-45DE-BFB2-D818EF7A602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a:extLst>
            <a:ext uri="{FF2B5EF4-FFF2-40B4-BE49-F238E27FC236}">
              <a16:creationId xmlns:a16="http://schemas.microsoft.com/office/drawing/2014/main" id="{4D7E6543-713B-4165-BAE8-C10715E5A97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0286256F-217B-4FA0-96CC-1B1F724EB69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a:extLst>
            <a:ext uri="{FF2B5EF4-FFF2-40B4-BE49-F238E27FC236}">
              <a16:creationId xmlns:a16="http://schemas.microsoft.com/office/drawing/2014/main" id="{2A7B0B79-5F9D-4359-BE9A-44E74D057D7D}"/>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692E9EED-9270-468C-A124-2B5E12587D6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a:extLst>
            <a:ext uri="{FF2B5EF4-FFF2-40B4-BE49-F238E27FC236}">
              <a16:creationId xmlns:a16="http://schemas.microsoft.com/office/drawing/2014/main" id="{3A9BF0FD-0F12-4D43-A085-E140937A9C97}"/>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F9ED96FA-18D7-4518-9EED-352BCFEE9DD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a:extLst>
            <a:ext uri="{FF2B5EF4-FFF2-40B4-BE49-F238E27FC236}">
              <a16:creationId xmlns:a16="http://schemas.microsoft.com/office/drawing/2014/main" id="{9E2342E1-81D1-4728-9154-731998F90F9D}"/>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3A151151-BE09-441A-B2B9-51119FD70E2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2" name="テキスト ボックス 211">
          <a:extLst>
            <a:ext uri="{FF2B5EF4-FFF2-40B4-BE49-F238E27FC236}">
              <a16:creationId xmlns:a16="http://schemas.microsoft.com/office/drawing/2014/main" id="{AB8E711F-F1ED-41E7-B81E-4CAA7984D455}"/>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4A46CFC8-7778-4B01-8626-E62C0B49985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4" name="テキスト ボックス 213">
          <a:extLst>
            <a:ext uri="{FF2B5EF4-FFF2-40B4-BE49-F238E27FC236}">
              <a16:creationId xmlns:a16="http://schemas.microsoft.com/office/drawing/2014/main" id="{BC6457A6-DB62-453E-B374-B4FF82A63673}"/>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20A025B7-1F1F-442B-B4B0-A88D2531A8A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16" name="直線コネクタ 215">
          <a:extLst>
            <a:ext uri="{FF2B5EF4-FFF2-40B4-BE49-F238E27FC236}">
              <a16:creationId xmlns:a16="http://schemas.microsoft.com/office/drawing/2014/main" id="{8BB05665-B992-435B-A7B3-CA5D929E602B}"/>
            </a:ext>
          </a:extLst>
        </xdr:cNvPr>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583D0EA3-B888-42A3-AE82-25499460142A}"/>
            </a:ext>
          </a:extLst>
        </xdr:cNvPr>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18" name="直線コネクタ 217">
          <a:extLst>
            <a:ext uri="{FF2B5EF4-FFF2-40B4-BE49-F238E27FC236}">
              <a16:creationId xmlns:a16="http://schemas.microsoft.com/office/drawing/2014/main" id="{2BAFEC6C-5052-441E-8A78-FBC43760EA2C}"/>
            </a:ext>
          </a:extLst>
        </xdr:cNvPr>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19" name="【橋りょう・トンネル】&#10;一人当たり有形固定資産（償却資産）額最大値テキスト">
          <a:extLst>
            <a:ext uri="{FF2B5EF4-FFF2-40B4-BE49-F238E27FC236}">
              <a16:creationId xmlns:a16="http://schemas.microsoft.com/office/drawing/2014/main" id="{66DE3023-23D7-4A7D-AC4E-7C0001E35D44}"/>
            </a:ext>
          </a:extLst>
        </xdr:cNvPr>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20" name="直線コネクタ 219">
          <a:extLst>
            <a:ext uri="{FF2B5EF4-FFF2-40B4-BE49-F238E27FC236}">
              <a16:creationId xmlns:a16="http://schemas.microsoft.com/office/drawing/2014/main" id="{D0E1A480-D91D-4777-9280-CD62DE8ABD4F}"/>
            </a:ext>
          </a:extLst>
        </xdr:cNvPr>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221" name="【橋りょう・トンネル】&#10;一人当たり有形固定資産（償却資産）額平均値テキスト">
          <a:extLst>
            <a:ext uri="{FF2B5EF4-FFF2-40B4-BE49-F238E27FC236}">
              <a16:creationId xmlns:a16="http://schemas.microsoft.com/office/drawing/2014/main" id="{0CD9E956-169D-4FF1-ADA5-46B2CF80B34F}"/>
            </a:ext>
          </a:extLst>
        </xdr:cNvPr>
        <xdr:cNvSpPr txBox="1"/>
      </xdr:nvSpPr>
      <xdr:spPr>
        <a:xfrm>
          <a:off x="10515600" y="10636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22" name="フローチャート: 判断 221">
          <a:extLst>
            <a:ext uri="{FF2B5EF4-FFF2-40B4-BE49-F238E27FC236}">
              <a16:creationId xmlns:a16="http://schemas.microsoft.com/office/drawing/2014/main" id="{273D5EE5-2199-48D6-8B05-541B8A3CAA97}"/>
            </a:ext>
          </a:extLst>
        </xdr:cNvPr>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23" name="フローチャート: 判断 222">
          <a:extLst>
            <a:ext uri="{FF2B5EF4-FFF2-40B4-BE49-F238E27FC236}">
              <a16:creationId xmlns:a16="http://schemas.microsoft.com/office/drawing/2014/main" id="{07EFC62B-A07A-49F0-BC8F-669DE83847B6}"/>
            </a:ext>
          </a:extLst>
        </xdr:cNvPr>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24" name="フローチャート: 判断 223">
          <a:extLst>
            <a:ext uri="{FF2B5EF4-FFF2-40B4-BE49-F238E27FC236}">
              <a16:creationId xmlns:a16="http://schemas.microsoft.com/office/drawing/2014/main" id="{D20638B8-2410-45A6-9854-D161DB5280BB}"/>
            </a:ext>
          </a:extLst>
        </xdr:cNvPr>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25" name="フローチャート: 判断 224">
          <a:extLst>
            <a:ext uri="{FF2B5EF4-FFF2-40B4-BE49-F238E27FC236}">
              <a16:creationId xmlns:a16="http://schemas.microsoft.com/office/drawing/2014/main" id="{0DA92CAD-CA9D-4FB1-80A5-6A96E6A45FDF}"/>
            </a:ext>
          </a:extLst>
        </xdr:cNvPr>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26" name="フローチャート: 判断 225">
          <a:extLst>
            <a:ext uri="{FF2B5EF4-FFF2-40B4-BE49-F238E27FC236}">
              <a16:creationId xmlns:a16="http://schemas.microsoft.com/office/drawing/2014/main" id="{D06106FE-BA16-4A49-BEFF-29316B20CFD0}"/>
            </a:ext>
          </a:extLst>
        </xdr:cNvPr>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F0AACC3C-7F5C-4F70-BD7E-6FAD021DF02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1F8743AD-6F30-4A47-A44D-AA26FC9F32F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2AF7FE06-C41C-4C87-8DD2-011A4DE5AAD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C8EA5F48-2773-4A2E-BDF4-F86F678B42B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42474C6A-DD6B-426B-92A9-57EE8430793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90308</xdr:rowOff>
    </xdr:from>
    <xdr:to>
      <xdr:col>55</xdr:col>
      <xdr:colOff>50800</xdr:colOff>
      <xdr:row>64</xdr:row>
      <xdr:rowOff>20458</xdr:rowOff>
    </xdr:to>
    <xdr:sp macro="" textlink="">
      <xdr:nvSpPr>
        <xdr:cNvPr id="232" name="楕円 231">
          <a:extLst>
            <a:ext uri="{FF2B5EF4-FFF2-40B4-BE49-F238E27FC236}">
              <a16:creationId xmlns:a16="http://schemas.microsoft.com/office/drawing/2014/main" id="{1FE9D5C9-724B-428D-A989-FFD637E97D37}"/>
            </a:ext>
          </a:extLst>
        </xdr:cNvPr>
        <xdr:cNvSpPr/>
      </xdr:nvSpPr>
      <xdr:spPr>
        <a:xfrm>
          <a:off x="10426700" y="108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5235</xdr:rowOff>
    </xdr:from>
    <xdr:ext cx="599010" cy="259045"/>
    <xdr:sp macro="" textlink="">
      <xdr:nvSpPr>
        <xdr:cNvPr id="233" name="【橋りょう・トンネル】&#10;一人当たり有形固定資産（償却資産）額該当値テキスト">
          <a:extLst>
            <a:ext uri="{FF2B5EF4-FFF2-40B4-BE49-F238E27FC236}">
              <a16:creationId xmlns:a16="http://schemas.microsoft.com/office/drawing/2014/main" id="{B096A935-E3E2-4746-8BFB-7213EB3A1061}"/>
            </a:ext>
          </a:extLst>
        </xdr:cNvPr>
        <xdr:cNvSpPr txBox="1"/>
      </xdr:nvSpPr>
      <xdr:spPr>
        <a:xfrm>
          <a:off x="10515600" y="10806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93166</xdr:rowOff>
    </xdr:from>
    <xdr:to>
      <xdr:col>50</xdr:col>
      <xdr:colOff>165100</xdr:colOff>
      <xdr:row>64</xdr:row>
      <xdr:rowOff>23316</xdr:rowOff>
    </xdr:to>
    <xdr:sp macro="" textlink="">
      <xdr:nvSpPr>
        <xdr:cNvPr id="234" name="楕円 233">
          <a:extLst>
            <a:ext uri="{FF2B5EF4-FFF2-40B4-BE49-F238E27FC236}">
              <a16:creationId xmlns:a16="http://schemas.microsoft.com/office/drawing/2014/main" id="{07BF9AF5-0F33-4D06-986E-D4889AD893FA}"/>
            </a:ext>
          </a:extLst>
        </xdr:cNvPr>
        <xdr:cNvSpPr/>
      </xdr:nvSpPr>
      <xdr:spPr>
        <a:xfrm>
          <a:off x="9588500" y="108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141108</xdr:rowOff>
    </xdr:from>
    <xdr:to>
      <xdr:col>55</xdr:col>
      <xdr:colOff>0</xdr:colOff>
      <xdr:row>63</xdr:row>
      <xdr:rowOff>143966</xdr:rowOff>
    </xdr:to>
    <xdr:cxnSp macro="">
      <xdr:nvCxnSpPr>
        <xdr:cNvPr id="235" name="直線コネクタ 234">
          <a:extLst>
            <a:ext uri="{FF2B5EF4-FFF2-40B4-BE49-F238E27FC236}">
              <a16:creationId xmlns:a16="http://schemas.microsoft.com/office/drawing/2014/main" id="{2CEC5DAB-7866-41CE-ADEE-41B90CDB97BA}"/>
            </a:ext>
          </a:extLst>
        </xdr:cNvPr>
        <xdr:cNvCxnSpPr/>
      </xdr:nvCxnSpPr>
      <xdr:spPr>
        <a:xfrm flipV="1">
          <a:off x="9639300" y="10942458"/>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100185</xdr:rowOff>
    </xdr:from>
    <xdr:to>
      <xdr:col>46</xdr:col>
      <xdr:colOff>38100</xdr:colOff>
      <xdr:row>64</xdr:row>
      <xdr:rowOff>30335</xdr:rowOff>
    </xdr:to>
    <xdr:sp macro="" textlink="">
      <xdr:nvSpPr>
        <xdr:cNvPr id="236" name="楕円 235">
          <a:extLst>
            <a:ext uri="{FF2B5EF4-FFF2-40B4-BE49-F238E27FC236}">
              <a16:creationId xmlns:a16="http://schemas.microsoft.com/office/drawing/2014/main" id="{B57471BA-EC88-4B74-832C-AEF46214EDFF}"/>
            </a:ext>
          </a:extLst>
        </xdr:cNvPr>
        <xdr:cNvSpPr/>
      </xdr:nvSpPr>
      <xdr:spPr>
        <a:xfrm>
          <a:off x="8699500" y="1090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143966</xdr:rowOff>
    </xdr:from>
    <xdr:to>
      <xdr:col>50</xdr:col>
      <xdr:colOff>114300</xdr:colOff>
      <xdr:row>63</xdr:row>
      <xdr:rowOff>150985</xdr:rowOff>
    </xdr:to>
    <xdr:cxnSp macro="">
      <xdr:nvCxnSpPr>
        <xdr:cNvPr id="237" name="直線コネクタ 236">
          <a:extLst>
            <a:ext uri="{FF2B5EF4-FFF2-40B4-BE49-F238E27FC236}">
              <a16:creationId xmlns:a16="http://schemas.microsoft.com/office/drawing/2014/main" id="{1F543B4A-597C-4C2A-978F-534890581F48}"/>
            </a:ext>
          </a:extLst>
        </xdr:cNvPr>
        <xdr:cNvCxnSpPr/>
      </xdr:nvCxnSpPr>
      <xdr:spPr>
        <a:xfrm flipV="1">
          <a:off x="8750300" y="10945316"/>
          <a:ext cx="889000" cy="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94879</xdr:rowOff>
    </xdr:from>
    <xdr:to>
      <xdr:col>36</xdr:col>
      <xdr:colOff>165100</xdr:colOff>
      <xdr:row>64</xdr:row>
      <xdr:rowOff>25029</xdr:rowOff>
    </xdr:to>
    <xdr:sp macro="" textlink="">
      <xdr:nvSpPr>
        <xdr:cNvPr id="238" name="楕円 237">
          <a:extLst>
            <a:ext uri="{FF2B5EF4-FFF2-40B4-BE49-F238E27FC236}">
              <a16:creationId xmlns:a16="http://schemas.microsoft.com/office/drawing/2014/main" id="{BE2FA3A0-75C7-4395-8325-5D39C4E94C37}"/>
            </a:ext>
          </a:extLst>
        </xdr:cNvPr>
        <xdr:cNvSpPr/>
      </xdr:nvSpPr>
      <xdr:spPr>
        <a:xfrm>
          <a:off x="6921500" y="1089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61</xdr:row>
      <xdr:rowOff>101600</xdr:rowOff>
    </xdr:from>
    <xdr:ext cx="690189" cy="259045"/>
    <xdr:sp macro="" textlink="">
      <xdr:nvSpPr>
        <xdr:cNvPr id="239" name="n_1aveValue【橋りょう・トンネル】&#10;一人当たり有形固定資産（償却資産）額">
          <a:extLst>
            <a:ext uri="{FF2B5EF4-FFF2-40B4-BE49-F238E27FC236}">
              <a16:creationId xmlns:a16="http://schemas.microsoft.com/office/drawing/2014/main" id="{71E60CB5-F869-479F-B27E-A659F9760C87}"/>
            </a:ext>
          </a:extLst>
        </xdr:cNvPr>
        <xdr:cNvSpPr txBox="1"/>
      </xdr:nvSpPr>
      <xdr:spPr>
        <a:xfrm>
          <a:off x="92815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40" name="n_2aveValue【橋りょう・トンネル】&#10;一人当たり有形固定資産（償却資産）額">
          <a:extLst>
            <a:ext uri="{FF2B5EF4-FFF2-40B4-BE49-F238E27FC236}">
              <a16:creationId xmlns:a16="http://schemas.microsoft.com/office/drawing/2014/main" id="{29A3ABA2-15F6-4005-90FB-62BA32D9B22F}"/>
            </a:ext>
          </a:extLst>
        </xdr:cNvPr>
        <xdr:cNvSpPr txBox="1"/>
      </xdr:nvSpPr>
      <xdr:spPr>
        <a:xfrm>
          <a:off x="8405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41" name="n_3aveValue【橋りょう・トンネル】&#10;一人当たり有形固定資産（償却資産）額">
          <a:extLst>
            <a:ext uri="{FF2B5EF4-FFF2-40B4-BE49-F238E27FC236}">
              <a16:creationId xmlns:a16="http://schemas.microsoft.com/office/drawing/2014/main" id="{CFAEA700-5866-4CFB-871B-8A7020B617C3}"/>
            </a:ext>
          </a:extLst>
        </xdr:cNvPr>
        <xdr:cNvSpPr txBox="1"/>
      </xdr:nvSpPr>
      <xdr:spPr>
        <a:xfrm>
          <a:off x="7516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42" name="n_4aveValue【橋りょう・トンネル】&#10;一人当たり有形固定資産（償却資産）額">
          <a:extLst>
            <a:ext uri="{FF2B5EF4-FFF2-40B4-BE49-F238E27FC236}">
              <a16:creationId xmlns:a16="http://schemas.microsoft.com/office/drawing/2014/main" id="{266C7DCF-015A-4CB8-80C5-3A36BC467061}"/>
            </a:ext>
          </a:extLst>
        </xdr:cNvPr>
        <xdr:cNvSpPr txBox="1"/>
      </xdr:nvSpPr>
      <xdr:spPr>
        <a:xfrm>
          <a:off x="6672795" y="106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14443</xdr:rowOff>
    </xdr:from>
    <xdr:ext cx="599010" cy="259045"/>
    <xdr:sp macro="" textlink="">
      <xdr:nvSpPr>
        <xdr:cNvPr id="243" name="n_1mainValue【橋りょう・トンネル】&#10;一人当たり有形固定資産（償却資産）額">
          <a:extLst>
            <a:ext uri="{FF2B5EF4-FFF2-40B4-BE49-F238E27FC236}">
              <a16:creationId xmlns:a16="http://schemas.microsoft.com/office/drawing/2014/main" id="{846CC10D-F706-4A61-9702-AF7360D2BBF8}"/>
            </a:ext>
          </a:extLst>
        </xdr:cNvPr>
        <xdr:cNvSpPr txBox="1"/>
      </xdr:nvSpPr>
      <xdr:spPr>
        <a:xfrm>
          <a:off x="9327095" y="1098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21462</xdr:rowOff>
    </xdr:from>
    <xdr:ext cx="599010" cy="259045"/>
    <xdr:sp macro="" textlink="">
      <xdr:nvSpPr>
        <xdr:cNvPr id="244" name="n_2mainValue【橋りょう・トンネル】&#10;一人当たり有形固定資産（償却資産）額">
          <a:extLst>
            <a:ext uri="{FF2B5EF4-FFF2-40B4-BE49-F238E27FC236}">
              <a16:creationId xmlns:a16="http://schemas.microsoft.com/office/drawing/2014/main" id="{D3A2F800-D585-46CC-8DAC-F9C88CB86D44}"/>
            </a:ext>
          </a:extLst>
        </xdr:cNvPr>
        <xdr:cNvSpPr txBox="1"/>
      </xdr:nvSpPr>
      <xdr:spPr>
        <a:xfrm>
          <a:off x="8450795" y="1099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16156</xdr:rowOff>
    </xdr:from>
    <xdr:ext cx="599010" cy="259045"/>
    <xdr:sp macro="" textlink="">
      <xdr:nvSpPr>
        <xdr:cNvPr id="245" name="n_4mainValue【橋りょう・トンネル】&#10;一人当たり有形固定資産（償却資産）額">
          <a:extLst>
            <a:ext uri="{FF2B5EF4-FFF2-40B4-BE49-F238E27FC236}">
              <a16:creationId xmlns:a16="http://schemas.microsoft.com/office/drawing/2014/main" id="{73E403D5-71C7-4ECC-99F9-FBE54FB2BEE7}"/>
            </a:ext>
          </a:extLst>
        </xdr:cNvPr>
        <xdr:cNvSpPr txBox="1"/>
      </xdr:nvSpPr>
      <xdr:spPr>
        <a:xfrm>
          <a:off x="6672795" y="1098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a:extLst>
            <a:ext uri="{FF2B5EF4-FFF2-40B4-BE49-F238E27FC236}">
              <a16:creationId xmlns:a16="http://schemas.microsoft.com/office/drawing/2014/main" id="{DDA8558B-3281-4D41-A2D7-8C21ED0A485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a:extLst>
            <a:ext uri="{FF2B5EF4-FFF2-40B4-BE49-F238E27FC236}">
              <a16:creationId xmlns:a16="http://schemas.microsoft.com/office/drawing/2014/main" id="{6D46D1BD-F51F-40EE-8A02-B862B13A767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a:extLst>
            <a:ext uri="{FF2B5EF4-FFF2-40B4-BE49-F238E27FC236}">
              <a16:creationId xmlns:a16="http://schemas.microsoft.com/office/drawing/2014/main" id="{24CC906F-C88D-489C-AD16-8AAF1A92449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a:extLst>
            <a:ext uri="{FF2B5EF4-FFF2-40B4-BE49-F238E27FC236}">
              <a16:creationId xmlns:a16="http://schemas.microsoft.com/office/drawing/2014/main" id="{958E1273-13D8-4740-B66D-A1DFBC306DD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a:extLst>
            <a:ext uri="{FF2B5EF4-FFF2-40B4-BE49-F238E27FC236}">
              <a16:creationId xmlns:a16="http://schemas.microsoft.com/office/drawing/2014/main" id="{8CB4EB1E-D3AB-41FC-BBBD-FE662473AEC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a:extLst>
            <a:ext uri="{FF2B5EF4-FFF2-40B4-BE49-F238E27FC236}">
              <a16:creationId xmlns:a16="http://schemas.microsoft.com/office/drawing/2014/main" id="{0892EE24-D212-436A-AFFA-0E72E9E75A2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a:extLst>
            <a:ext uri="{FF2B5EF4-FFF2-40B4-BE49-F238E27FC236}">
              <a16:creationId xmlns:a16="http://schemas.microsoft.com/office/drawing/2014/main" id="{752F7DEC-FDA8-428D-AC8D-AC916D761FB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a:extLst>
            <a:ext uri="{FF2B5EF4-FFF2-40B4-BE49-F238E27FC236}">
              <a16:creationId xmlns:a16="http://schemas.microsoft.com/office/drawing/2014/main" id="{7435E005-A019-4C47-884A-BADDE879E58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a:extLst>
            <a:ext uri="{FF2B5EF4-FFF2-40B4-BE49-F238E27FC236}">
              <a16:creationId xmlns:a16="http://schemas.microsoft.com/office/drawing/2014/main" id="{E358B92C-93FC-4B9F-A099-6CEB53741DE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a:extLst>
            <a:ext uri="{FF2B5EF4-FFF2-40B4-BE49-F238E27FC236}">
              <a16:creationId xmlns:a16="http://schemas.microsoft.com/office/drawing/2014/main" id="{9BBCBCA2-DA30-448C-84AE-8E8D1249681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a:extLst>
            <a:ext uri="{FF2B5EF4-FFF2-40B4-BE49-F238E27FC236}">
              <a16:creationId xmlns:a16="http://schemas.microsoft.com/office/drawing/2014/main" id="{C275BE58-D33A-43F3-A268-482967E7BAE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a:extLst>
            <a:ext uri="{FF2B5EF4-FFF2-40B4-BE49-F238E27FC236}">
              <a16:creationId xmlns:a16="http://schemas.microsoft.com/office/drawing/2014/main" id="{0833776B-73E9-41F3-9542-8AC3A69D14F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8" name="テキスト ボックス 257">
          <a:extLst>
            <a:ext uri="{FF2B5EF4-FFF2-40B4-BE49-F238E27FC236}">
              <a16:creationId xmlns:a16="http://schemas.microsoft.com/office/drawing/2014/main" id="{45500A82-FE99-451E-B0B8-F285DEA5EBF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a:extLst>
            <a:ext uri="{FF2B5EF4-FFF2-40B4-BE49-F238E27FC236}">
              <a16:creationId xmlns:a16="http://schemas.microsoft.com/office/drawing/2014/main" id="{336679C7-F024-41DF-A57F-005F4EE2851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a:extLst>
            <a:ext uri="{FF2B5EF4-FFF2-40B4-BE49-F238E27FC236}">
              <a16:creationId xmlns:a16="http://schemas.microsoft.com/office/drawing/2014/main" id="{3D415FC6-B5E2-47A7-B318-3DF32852CDB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a:extLst>
            <a:ext uri="{FF2B5EF4-FFF2-40B4-BE49-F238E27FC236}">
              <a16:creationId xmlns:a16="http://schemas.microsoft.com/office/drawing/2014/main" id="{E4950F9B-96CF-497B-964A-63343FB2638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a:extLst>
            <a:ext uri="{FF2B5EF4-FFF2-40B4-BE49-F238E27FC236}">
              <a16:creationId xmlns:a16="http://schemas.microsoft.com/office/drawing/2014/main" id="{23E1B585-CC18-4F3E-BA3F-B64802CF128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a:extLst>
            <a:ext uri="{FF2B5EF4-FFF2-40B4-BE49-F238E27FC236}">
              <a16:creationId xmlns:a16="http://schemas.microsoft.com/office/drawing/2014/main" id="{D0678A04-F9DA-470C-80AD-EDBA0C6CE0D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a:extLst>
            <a:ext uri="{FF2B5EF4-FFF2-40B4-BE49-F238E27FC236}">
              <a16:creationId xmlns:a16="http://schemas.microsoft.com/office/drawing/2014/main" id="{AF44EC5C-73A5-45E5-B1BE-D114038FFE5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a:extLst>
            <a:ext uri="{FF2B5EF4-FFF2-40B4-BE49-F238E27FC236}">
              <a16:creationId xmlns:a16="http://schemas.microsoft.com/office/drawing/2014/main" id="{11E65CF0-14CC-404B-A917-E4083BE237F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6" name="テキスト ボックス 265">
          <a:extLst>
            <a:ext uri="{FF2B5EF4-FFF2-40B4-BE49-F238E27FC236}">
              <a16:creationId xmlns:a16="http://schemas.microsoft.com/office/drawing/2014/main" id="{A7F75BEC-E3FC-4D38-AAA4-7A411162487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a:extLst>
            <a:ext uri="{FF2B5EF4-FFF2-40B4-BE49-F238E27FC236}">
              <a16:creationId xmlns:a16="http://schemas.microsoft.com/office/drawing/2014/main" id="{60369DFF-0ADD-4CB4-9175-EF8E8CB3A1E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8" name="テキスト ボックス 267">
          <a:extLst>
            <a:ext uri="{FF2B5EF4-FFF2-40B4-BE49-F238E27FC236}">
              <a16:creationId xmlns:a16="http://schemas.microsoft.com/office/drawing/2014/main" id="{3015C2E2-6C2A-487C-A82D-38FEDE0EA20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公営住宅】&#10;有形固定資産減価償却率グラフ枠">
          <a:extLst>
            <a:ext uri="{FF2B5EF4-FFF2-40B4-BE49-F238E27FC236}">
              <a16:creationId xmlns:a16="http://schemas.microsoft.com/office/drawing/2014/main" id="{5494BB38-4CD5-4188-A56B-531CB59F4CA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70" name="直線コネクタ 269">
          <a:extLst>
            <a:ext uri="{FF2B5EF4-FFF2-40B4-BE49-F238E27FC236}">
              <a16:creationId xmlns:a16="http://schemas.microsoft.com/office/drawing/2014/main" id="{98786E91-E922-46B0-909C-C42330659E61}"/>
            </a:ext>
          </a:extLst>
        </xdr:cNvPr>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1" name="【公営住宅】&#10;有形固定資産減価償却率最小値テキスト">
          <a:extLst>
            <a:ext uri="{FF2B5EF4-FFF2-40B4-BE49-F238E27FC236}">
              <a16:creationId xmlns:a16="http://schemas.microsoft.com/office/drawing/2014/main" id="{A857922E-9A8D-4B3B-8EB8-789B2EE664D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2" name="直線コネクタ 271">
          <a:extLst>
            <a:ext uri="{FF2B5EF4-FFF2-40B4-BE49-F238E27FC236}">
              <a16:creationId xmlns:a16="http://schemas.microsoft.com/office/drawing/2014/main" id="{7F4270CC-6CAC-4476-8751-2CAD4D62F02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73" name="【公営住宅】&#10;有形固定資産減価償却率最大値テキスト">
          <a:extLst>
            <a:ext uri="{FF2B5EF4-FFF2-40B4-BE49-F238E27FC236}">
              <a16:creationId xmlns:a16="http://schemas.microsoft.com/office/drawing/2014/main" id="{E2E92EAD-A764-4B07-9F66-95DC3FB313CA}"/>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74" name="直線コネクタ 273">
          <a:extLst>
            <a:ext uri="{FF2B5EF4-FFF2-40B4-BE49-F238E27FC236}">
              <a16:creationId xmlns:a16="http://schemas.microsoft.com/office/drawing/2014/main" id="{52093C6C-ABEC-4FE7-9FFB-948D17EC5949}"/>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75" name="【公営住宅】&#10;有形固定資産減価償却率平均値テキスト">
          <a:extLst>
            <a:ext uri="{FF2B5EF4-FFF2-40B4-BE49-F238E27FC236}">
              <a16:creationId xmlns:a16="http://schemas.microsoft.com/office/drawing/2014/main" id="{84EB496B-05E7-46AB-970B-713746804581}"/>
            </a:ext>
          </a:extLst>
        </xdr:cNvPr>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76" name="フローチャート: 判断 275">
          <a:extLst>
            <a:ext uri="{FF2B5EF4-FFF2-40B4-BE49-F238E27FC236}">
              <a16:creationId xmlns:a16="http://schemas.microsoft.com/office/drawing/2014/main" id="{4F81DBB2-FAF4-4BA7-BCF6-39C0C28DFA68}"/>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77" name="フローチャート: 判断 276">
          <a:extLst>
            <a:ext uri="{FF2B5EF4-FFF2-40B4-BE49-F238E27FC236}">
              <a16:creationId xmlns:a16="http://schemas.microsoft.com/office/drawing/2014/main" id="{66C109A4-7797-43C2-BD25-7B369CB0E325}"/>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78" name="フローチャート: 判断 277">
          <a:extLst>
            <a:ext uri="{FF2B5EF4-FFF2-40B4-BE49-F238E27FC236}">
              <a16:creationId xmlns:a16="http://schemas.microsoft.com/office/drawing/2014/main" id="{D8D65536-27EE-4057-9BA4-5BF4261CD8E6}"/>
            </a:ext>
          </a:extLst>
        </xdr:cNvPr>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79" name="フローチャート: 判断 278">
          <a:extLst>
            <a:ext uri="{FF2B5EF4-FFF2-40B4-BE49-F238E27FC236}">
              <a16:creationId xmlns:a16="http://schemas.microsoft.com/office/drawing/2014/main" id="{084CE237-CE45-4793-B020-F5C7AA80DCEC}"/>
            </a:ext>
          </a:extLst>
        </xdr:cNvPr>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80" name="フローチャート: 判断 279">
          <a:extLst>
            <a:ext uri="{FF2B5EF4-FFF2-40B4-BE49-F238E27FC236}">
              <a16:creationId xmlns:a16="http://schemas.microsoft.com/office/drawing/2014/main" id="{EB2C5FA6-F735-4919-B19A-8DE4F7FCE6F8}"/>
            </a:ext>
          </a:extLst>
        </xdr:cNvPr>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648911ED-8969-474F-8FA8-E1FAFCBEE2B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387C2D44-0626-42E9-9042-938CD1E2DC2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FD906166-4D07-42EE-ADBA-E6AAF32ABF6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E7FF9789-BE30-4786-BD18-2FE2E4CD0EB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530E36E7-19E1-4A4D-9668-48DBE356FD2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86</xdr:row>
      <xdr:rowOff>40639</xdr:rowOff>
    </xdr:from>
    <xdr:to>
      <xdr:col>6</xdr:col>
      <xdr:colOff>38100</xdr:colOff>
      <xdr:row>86</xdr:row>
      <xdr:rowOff>142239</xdr:rowOff>
    </xdr:to>
    <xdr:sp macro="" textlink="">
      <xdr:nvSpPr>
        <xdr:cNvPr id="286" name="楕円 285">
          <a:extLst>
            <a:ext uri="{FF2B5EF4-FFF2-40B4-BE49-F238E27FC236}">
              <a16:creationId xmlns:a16="http://schemas.microsoft.com/office/drawing/2014/main" id="{AF8FDBBB-0753-4FA5-BC6B-F2B5FAB073D5}"/>
            </a:ext>
          </a:extLst>
        </xdr:cNvPr>
        <xdr:cNvSpPr/>
      </xdr:nvSpPr>
      <xdr:spPr>
        <a:xfrm>
          <a:off x="1079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23513</xdr:rowOff>
    </xdr:from>
    <xdr:ext cx="405111" cy="259045"/>
    <xdr:sp macro="" textlink="">
      <xdr:nvSpPr>
        <xdr:cNvPr id="287" name="n_1aveValue【公営住宅】&#10;有形固定資産減価償却率">
          <a:extLst>
            <a:ext uri="{FF2B5EF4-FFF2-40B4-BE49-F238E27FC236}">
              <a16:creationId xmlns:a16="http://schemas.microsoft.com/office/drawing/2014/main" id="{E41BD872-EDB1-42D0-9BD7-D2C005559EAD}"/>
            </a:ext>
          </a:extLst>
        </xdr:cNvPr>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288" name="n_2aveValue【公営住宅】&#10;有形固定資産減価償却率">
          <a:extLst>
            <a:ext uri="{FF2B5EF4-FFF2-40B4-BE49-F238E27FC236}">
              <a16:creationId xmlns:a16="http://schemas.microsoft.com/office/drawing/2014/main" id="{95AD027A-CB49-4452-8D09-F402AE3981C1}"/>
            </a:ext>
          </a:extLst>
        </xdr:cNvPr>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289" name="n_3aveValue【公営住宅】&#10;有形固定資産減価償却率">
          <a:extLst>
            <a:ext uri="{FF2B5EF4-FFF2-40B4-BE49-F238E27FC236}">
              <a16:creationId xmlns:a16="http://schemas.microsoft.com/office/drawing/2014/main" id="{20B68745-832D-4CDA-A6B0-1DAC2300E4C3}"/>
            </a:ext>
          </a:extLst>
        </xdr:cNvPr>
        <xdr:cNvSpPr txBox="1"/>
      </xdr:nvSpPr>
      <xdr:spPr>
        <a:xfrm>
          <a:off x="1816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290" name="n_4aveValue【公営住宅】&#10;有形固定資産減価償却率">
          <a:extLst>
            <a:ext uri="{FF2B5EF4-FFF2-40B4-BE49-F238E27FC236}">
              <a16:creationId xmlns:a16="http://schemas.microsoft.com/office/drawing/2014/main" id="{0B46CAC1-2F46-4A01-B15F-F28B9391F8FB}"/>
            </a:ext>
          </a:extLst>
        </xdr:cNvPr>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133366</xdr:rowOff>
    </xdr:from>
    <xdr:ext cx="405111" cy="259045"/>
    <xdr:sp macro="" textlink="">
      <xdr:nvSpPr>
        <xdr:cNvPr id="291" name="n_4mainValue【公営住宅】&#10;有形固定資産減価償却率">
          <a:extLst>
            <a:ext uri="{FF2B5EF4-FFF2-40B4-BE49-F238E27FC236}">
              <a16:creationId xmlns:a16="http://schemas.microsoft.com/office/drawing/2014/main" id="{E9F32E8D-A61F-44EE-AE44-FE293E559BEF}"/>
            </a:ext>
          </a:extLst>
        </xdr:cNvPr>
        <xdr:cNvSpPr txBox="1"/>
      </xdr:nvSpPr>
      <xdr:spPr>
        <a:xfrm>
          <a:off x="927744"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92A7FC8C-B63C-4D07-A16E-F33B66E7CE9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6F003006-4B1B-45B0-B99F-F633B40C274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4FFC6D2D-1643-4274-9104-D151DB006FD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8D0C5D3C-49F6-408C-BDC2-0405D1E2851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A4898721-8774-4CF5-99B5-FA829F2E2E9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B550B632-4BBB-470D-8BAA-627630E88EC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29BC90AD-D0B6-4850-9320-ABC1A0B6331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FABFEED3-50A1-43E1-B630-46D3B29CABE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48FD42C7-A33F-4E97-9C13-90896942DA2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B19AA1DE-2E2B-4357-940E-DCB5F3E7164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2" name="直線コネクタ 301">
          <a:extLst>
            <a:ext uri="{FF2B5EF4-FFF2-40B4-BE49-F238E27FC236}">
              <a16:creationId xmlns:a16="http://schemas.microsoft.com/office/drawing/2014/main" id="{BE0BACBD-71EC-4A87-B7DA-261F5A962B0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3" name="テキスト ボックス 302">
          <a:extLst>
            <a:ext uri="{FF2B5EF4-FFF2-40B4-BE49-F238E27FC236}">
              <a16:creationId xmlns:a16="http://schemas.microsoft.com/office/drawing/2014/main" id="{9C19B1AB-BC13-4023-9484-A69F5B26F6D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4" name="直線コネクタ 303">
          <a:extLst>
            <a:ext uri="{FF2B5EF4-FFF2-40B4-BE49-F238E27FC236}">
              <a16:creationId xmlns:a16="http://schemas.microsoft.com/office/drawing/2014/main" id="{39687BB8-F8CF-4AD7-B676-40A1F2C4FCA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5" name="テキスト ボックス 304">
          <a:extLst>
            <a:ext uri="{FF2B5EF4-FFF2-40B4-BE49-F238E27FC236}">
              <a16:creationId xmlns:a16="http://schemas.microsoft.com/office/drawing/2014/main" id="{4CBBDE18-03E6-4E81-B676-96DC2837EDA8}"/>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6" name="直線コネクタ 305">
          <a:extLst>
            <a:ext uri="{FF2B5EF4-FFF2-40B4-BE49-F238E27FC236}">
              <a16:creationId xmlns:a16="http://schemas.microsoft.com/office/drawing/2014/main" id="{93AB33A0-24FD-4603-8397-1A55AD9D3DE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07" name="テキスト ボックス 306">
          <a:extLst>
            <a:ext uri="{FF2B5EF4-FFF2-40B4-BE49-F238E27FC236}">
              <a16:creationId xmlns:a16="http://schemas.microsoft.com/office/drawing/2014/main" id="{CCA3A7AE-D208-4594-BD3F-C3291263C239}"/>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8" name="直線コネクタ 307">
          <a:extLst>
            <a:ext uri="{FF2B5EF4-FFF2-40B4-BE49-F238E27FC236}">
              <a16:creationId xmlns:a16="http://schemas.microsoft.com/office/drawing/2014/main" id="{F35E4A2D-CDAE-44C9-880F-B17FBDBAFFD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09" name="テキスト ボックス 308">
          <a:extLst>
            <a:ext uri="{FF2B5EF4-FFF2-40B4-BE49-F238E27FC236}">
              <a16:creationId xmlns:a16="http://schemas.microsoft.com/office/drawing/2014/main" id="{41E80AF9-B3AC-47FB-84B1-3EAAE41D2AE3}"/>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2FC9F79E-C94D-4BB8-8D45-AEACDF0A1E3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1" name="テキスト ボックス 310">
          <a:extLst>
            <a:ext uri="{FF2B5EF4-FFF2-40B4-BE49-F238E27FC236}">
              <a16:creationId xmlns:a16="http://schemas.microsoft.com/office/drawing/2014/main" id="{15B01F26-8D00-44C9-8B1A-46FA2CFFD3D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a:extLst>
            <a:ext uri="{FF2B5EF4-FFF2-40B4-BE49-F238E27FC236}">
              <a16:creationId xmlns:a16="http://schemas.microsoft.com/office/drawing/2014/main" id="{70749536-5F15-487E-980B-F24A25F2ACC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13" name="直線コネクタ 312">
          <a:extLst>
            <a:ext uri="{FF2B5EF4-FFF2-40B4-BE49-F238E27FC236}">
              <a16:creationId xmlns:a16="http://schemas.microsoft.com/office/drawing/2014/main" id="{E5EE1014-BB05-4974-8F1A-8B5752828FDE}"/>
            </a:ext>
          </a:extLst>
        </xdr:cNvPr>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14" name="【公営住宅】&#10;一人当たり面積最小値テキスト">
          <a:extLst>
            <a:ext uri="{FF2B5EF4-FFF2-40B4-BE49-F238E27FC236}">
              <a16:creationId xmlns:a16="http://schemas.microsoft.com/office/drawing/2014/main" id="{3AC9230A-7256-4BD6-88A1-31E0BE3C2C87}"/>
            </a:ext>
          </a:extLst>
        </xdr:cNvPr>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15" name="直線コネクタ 314">
          <a:extLst>
            <a:ext uri="{FF2B5EF4-FFF2-40B4-BE49-F238E27FC236}">
              <a16:creationId xmlns:a16="http://schemas.microsoft.com/office/drawing/2014/main" id="{1AA4FE8F-F41B-42DB-B77C-3856E90FB020}"/>
            </a:ext>
          </a:extLst>
        </xdr:cNvPr>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16" name="【公営住宅】&#10;一人当たり面積最大値テキスト">
          <a:extLst>
            <a:ext uri="{FF2B5EF4-FFF2-40B4-BE49-F238E27FC236}">
              <a16:creationId xmlns:a16="http://schemas.microsoft.com/office/drawing/2014/main" id="{3C796AFD-C360-49E4-95C6-FF4D146CFBF9}"/>
            </a:ext>
          </a:extLst>
        </xdr:cNvPr>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17" name="直線コネクタ 316">
          <a:extLst>
            <a:ext uri="{FF2B5EF4-FFF2-40B4-BE49-F238E27FC236}">
              <a16:creationId xmlns:a16="http://schemas.microsoft.com/office/drawing/2014/main" id="{B10EC686-4F05-4BD1-B23D-4AC1EA5E45E5}"/>
            </a:ext>
          </a:extLst>
        </xdr:cNvPr>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145279</xdr:rowOff>
    </xdr:from>
    <xdr:ext cx="469744" cy="259045"/>
    <xdr:sp macro="" textlink="">
      <xdr:nvSpPr>
        <xdr:cNvPr id="318" name="【公営住宅】&#10;一人当たり面積平均値テキスト">
          <a:extLst>
            <a:ext uri="{FF2B5EF4-FFF2-40B4-BE49-F238E27FC236}">
              <a16:creationId xmlns:a16="http://schemas.microsoft.com/office/drawing/2014/main" id="{744AFAED-F511-427E-A257-578B8A78DB42}"/>
            </a:ext>
          </a:extLst>
        </xdr:cNvPr>
        <xdr:cNvSpPr txBox="1"/>
      </xdr:nvSpPr>
      <xdr:spPr>
        <a:xfrm>
          <a:off x="10515600" y="14375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19" name="フローチャート: 判断 318">
          <a:extLst>
            <a:ext uri="{FF2B5EF4-FFF2-40B4-BE49-F238E27FC236}">
              <a16:creationId xmlns:a16="http://schemas.microsoft.com/office/drawing/2014/main" id="{044028C7-2796-4E14-ADDB-1049C1181588}"/>
            </a:ext>
          </a:extLst>
        </xdr:cNvPr>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20" name="フローチャート: 判断 319">
          <a:extLst>
            <a:ext uri="{FF2B5EF4-FFF2-40B4-BE49-F238E27FC236}">
              <a16:creationId xmlns:a16="http://schemas.microsoft.com/office/drawing/2014/main" id="{77BAD61D-D975-4E6A-B57A-5BBC205F47E8}"/>
            </a:ext>
          </a:extLst>
        </xdr:cNvPr>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21" name="フローチャート: 判断 320">
          <a:extLst>
            <a:ext uri="{FF2B5EF4-FFF2-40B4-BE49-F238E27FC236}">
              <a16:creationId xmlns:a16="http://schemas.microsoft.com/office/drawing/2014/main" id="{E7E9B6A6-0C26-4DC4-9864-CE585B24B3F9}"/>
            </a:ext>
          </a:extLst>
        </xdr:cNvPr>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22" name="フローチャート: 判断 321">
          <a:extLst>
            <a:ext uri="{FF2B5EF4-FFF2-40B4-BE49-F238E27FC236}">
              <a16:creationId xmlns:a16="http://schemas.microsoft.com/office/drawing/2014/main" id="{3E5FB8F6-C2EC-46FF-8940-5D56D13ADCCC}"/>
            </a:ext>
          </a:extLst>
        </xdr:cNvPr>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23" name="フローチャート: 判断 322">
          <a:extLst>
            <a:ext uri="{FF2B5EF4-FFF2-40B4-BE49-F238E27FC236}">
              <a16:creationId xmlns:a16="http://schemas.microsoft.com/office/drawing/2014/main" id="{FD8C5C79-BE90-497D-98A4-CC382EF6AD76}"/>
            </a:ext>
          </a:extLst>
        </xdr:cNvPr>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45CFFEC7-C50E-43C2-B2AA-3E8D8D05015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7459C88B-53EC-492C-9213-73C2215755B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41C11391-78DC-452F-BF2D-13133AC14F4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E83960DE-4829-47C1-BE19-89A10B62E8D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6EFB5127-3ECB-4296-9E87-AD55A222C5B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112847</xdr:rowOff>
    </xdr:from>
    <xdr:to>
      <xdr:col>55</xdr:col>
      <xdr:colOff>50800</xdr:colOff>
      <xdr:row>86</xdr:row>
      <xdr:rowOff>42997</xdr:rowOff>
    </xdr:to>
    <xdr:sp macro="" textlink="">
      <xdr:nvSpPr>
        <xdr:cNvPr id="329" name="楕円 328">
          <a:extLst>
            <a:ext uri="{FF2B5EF4-FFF2-40B4-BE49-F238E27FC236}">
              <a16:creationId xmlns:a16="http://schemas.microsoft.com/office/drawing/2014/main" id="{6AC6A60A-78A5-4283-A91A-3336608864E4}"/>
            </a:ext>
          </a:extLst>
        </xdr:cNvPr>
        <xdr:cNvSpPr/>
      </xdr:nvSpPr>
      <xdr:spPr>
        <a:xfrm>
          <a:off x="10426700" y="1468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27774</xdr:rowOff>
    </xdr:from>
    <xdr:ext cx="469744" cy="259045"/>
    <xdr:sp macro="" textlink="">
      <xdr:nvSpPr>
        <xdr:cNvPr id="330" name="【公営住宅】&#10;一人当たり面積該当値テキスト">
          <a:extLst>
            <a:ext uri="{FF2B5EF4-FFF2-40B4-BE49-F238E27FC236}">
              <a16:creationId xmlns:a16="http://schemas.microsoft.com/office/drawing/2014/main" id="{DB1569DD-0BE5-4EE3-9600-A1836C3AF4E2}"/>
            </a:ext>
          </a:extLst>
        </xdr:cNvPr>
        <xdr:cNvSpPr txBox="1"/>
      </xdr:nvSpPr>
      <xdr:spPr>
        <a:xfrm>
          <a:off x="10515600" y="1460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114081</xdr:rowOff>
    </xdr:from>
    <xdr:to>
      <xdr:col>50</xdr:col>
      <xdr:colOff>165100</xdr:colOff>
      <xdr:row>86</xdr:row>
      <xdr:rowOff>44231</xdr:rowOff>
    </xdr:to>
    <xdr:sp macro="" textlink="">
      <xdr:nvSpPr>
        <xdr:cNvPr id="331" name="楕円 330">
          <a:extLst>
            <a:ext uri="{FF2B5EF4-FFF2-40B4-BE49-F238E27FC236}">
              <a16:creationId xmlns:a16="http://schemas.microsoft.com/office/drawing/2014/main" id="{4AC02C42-CF79-40D2-BACB-40D74738A1E2}"/>
            </a:ext>
          </a:extLst>
        </xdr:cNvPr>
        <xdr:cNvSpPr/>
      </xdr:nvSpPr>
      <xdr:spPr>
        <a:xfrm>
          <a:off x="9588500" y="1468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163647</xdr:rowOff>
    </xdr:from>
    <xdr:to>
      <xdr:col>55</xdr:col>
      <xdr:colOff>0</xdr:colOff>
      <xdr:row>85</xdr:row>
      <xdr:rowOff>164881</xdr:rowOff>
    </xdr:to>
    <xdr:cxnSp macro="">
      <xdr:nvCxnSpPr>
        <xdr:cNvPr id="332" name="直線コネクタ 331">
          <a:extLst>
            <a:ext uri="{FF2B5EF4-FFF2-40B4-BE49-F238E27FC236}">
              <a16:creationId xmlns:a16="http://schemas.microsoft.com/office/drawing/2014/main" id="{B47189C2-D5A6-4736-9417-C86FEF0DA994}"/>
            </a:ext>
          </a:extLst>
        </xdr:cNvPr>
        <xdr:cNvCxnSpPr/>
      </xdr:nvCxnSpPr>
      <xdr:spPr>
        <a:xfrm flipV="1">
          <a:off x="9639300" y="14736897"/>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115545</xdr:rowOff>
    </xdr:from>
    <xdr:to>
      <xdr:col>46</xdr:col>
      <xdr:colOff>38100</xdr:colOff>
      <xdr:row>86</xdr:row>
      <xdr:rowOff>45695</xdr:rowOff>
    </xdr:to>
    <xdr:sp macro="" textlink="">
      <xdr:nvSpPr>
        <xdr:cNvPr id="333" name="楕円 332">
          <a:extLst>
            <a:ext uri="{FF2B5EF4-FFF2-40B4-BE49-F238E27FC236}">
              <a16:creationId xmlns:a16="http://schemas.microsoft.com/office/drawing/2014/main" id="{44A5222D-AA57-4CE8-8C56-7BCDA9CFDB2A}"/>
            </a:ext>
          </a:extLst>
        </xdr:cNvPr>
        <xdr:cNvSpPr/>
      </xdr:nvSpPr>
      <xdr:spPr>
        <a:xfrm>
          <a:off x="8699500" y="1468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164881</xdr:rowOff>
    </xdr:from>
    <xdr:to>
      <xdr:col>50</xdr:col>
      <xdr:colOff>114300</xdr:colOff>
      <xdr:row>85</xdr:row>
      <xdr:rowOff>166345</xdr:rowOff>
    </xdr:to>
    <xdr:cxnSp macro="">
      <xdr:nvCxnSpPr>
        <xdr:cNvPr id="334" name="直線コネクタ 333">
          <a:extLst>
            <a:ext uri="{FF2B5EF4-FFF2-40B4-BE49-F238E27FC236}">
              <a16:creationId xmlns:a16="http://schemas.microsoft.com/office/drawing/2014/main" id="{65FF3A4D-357D-43DB-BD78-80200BEC1DC8}"/>
            </a:ext>
          </a:extLst>
        </xdr:cNvPr>
        <xdr:cNvCxnSpPr/>
      </xdr:nvCxnSpPr>
      <xdr:spPr>
        <a:xfrm flipV="1">
          <a:off x="8750300" y="14738131"/>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31054</xdr:rowOff>
    </xdr:from>
    <xdr:to>
      <xdr:col>36</xdr:col>
      <xdr:colOff>165100</xdr:colOff>
      <xdr:row>85</xdr:row>
      <xdr:rowOff>132654</xdr:rowOff>
    </xdr:to>
    <xdr:sp macro="" textlink="">
      <xdr:nvSpPr>
        <xdr:cNvPr id="335" name="楕円 334">
          <a:extLst>
            <a:ext uri="{FF2B5EF4-FFF2-40B4-BE49-F238E27FC236}">
              <a16:creationId xmlns:a16="http://schemas.microsoft.com/office/drawing/2014/main" id="{2C64FF18-C2E8-4246-9176-465683F6B159}"/>
            </a:ext>
          </a:extLst>
        </xdr:cNvPr>
        <xdr:cNvSpPr/>
      </xdr:nvSpPr>
      <xdr:spPr>
        <a:xfrm>
          <a:off x="6921500" y="1460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80784</xdr:rowOff>
    </xdr:from>
    <xdr:ext cx="469744" cy="259045"/>
    <xdr:sp macro="" textlink="">
      <xdr:nvSpPr>
        <xdr:cNvPr id="336" name="n_1aveValue【公営住宅】&#10;一人当たり面積">
          <a:extLst>
            <a:ext uri="{FF2B5EF4-FFF2-40B4-BE49-F238E27FC236}">
              <a16:creationId xmlns:a16="http://schemas.microsoft.com/office/drawing/2014/main" id="{75A966DF-4C43-4B55-8FCD-552BED361065}"/>
            </a:ext>
          </a:extLst>
        </xdr:cNvPr>
        <xdr:cNvSpPr txBox="1"/>
      </xdr:nvSpPr>
      <xdr:spPr>
        <a:xfrm>
          <a:off x="93917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132585</xdr:rowOff>
    </xdr:from>
    <xdr:ext cx="469744" cy="259045"/>
    <xdr:sp macro="" textlink="">
      <xdr:nvSpPr>
        <xdr:cNvPr id="337" name="n_2aveValue【公営住宅】&#10;一人当たり面積">
          <a:extLst>
            <a:ext uri="{FF2B5EF4-FFF2-40B4-BE49-F238E27FC236}">
              <a16:creationId xmlns:a16="http://schemas.microsoft.com/office/drawing/2014/main" id="{717C9D2C-F683-44CA-8E03-C5793C0BCC51}"/>
            </a:ext>
          </a:extLst>
        </xdr:cNvPr>
        <xdr:cNvSpPr txBox="1"/>
      </xdr:nvSpPr>
      <xdr:spPr>
        <a:xfrm>
          <a:off x="8515427" y="1436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38" name="n_3aveValue【公営住宅】&#10;一人当たり面積">
          <a:extLst>
            <a:ext uri="{FF2B5EF4-FFF2-40B4-BE49-F238E27FC236}">
              <a16:creationId xmlns:a16="http://schemas.microsoft.com/office/drawing/2014/main" id="{1B3AF7C9-FF10-492B-9E98-7F895F04D90D}"/>
            </a:ext>
          </a:extLst>
        </xdr:cNvPr>
        <xdr:cNvSpPr txBox="1"/>
      </xdr:nvSpPr>
      <xdr:spPr>
        <a:xfrm>
          <a:off x="7626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106067</xdr:rowOff>
    </xdr:from>
    <xdr:ext cx="469744" cy="259045"/>
    <xdr:sp macro="" textlink="">
      <xdr:nvSpPr>
        <xdr:cNvPr id="339" name="n_4aveValue【公営住宅】&#10;一人当たり面積">
          <a:extLst>
            <a:ext uri="{FF2B5EF4-FFF2-40B4-BE49-F238E27FC236}">
              <a16:creationId xmlns:a16="http://schemas.microsoft.com/office/drawing/2014/main" id="{C5882EDE-DD38-4EB2-B9B1-2F8BD9A6ED35}"/>
            </a:ext>
          </a:extLst>
        </xdr:cNvPr>
        <xdr:cNvSpPr txBox="1"/>
      </xdr:nvSpPr>
      <xdr:spPr>
        <a:xfrm>
          <a:off x="6737427" y="143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35358</xdr:rowOff>
    </xdr:from>
    <xdr:ext cx="469744" cy="259045"/>
    <xdr:sp macro="" textlink="">
      <xdr:nvSpPr>
        <xdr:cNvPr id="340" name="n_1mainValue【公営住宅】&#10;一人当たり面積">
          <a:extLst>
            <a:ext uri="{FF2B5EF4-FFF2-40B4-BE49-F238E27FC236}">
              <a16:creationId xmlns:a16="http://schemas.microsoft.com/office/drawing/2014/main" id="{3B86EE44-D68C-4CD3-BB1C-DB45ED0B8521}"/>
            </a:ext>
          </a:extLst>
        </xdr:cNvPr>
        <xdr:cNvSpPr txBox="1"/>
      </xdr:nvSpPr>
      <xdr:spPr>
        <a:xfrm>
          <a:off x="9391727" y="1478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36822</xdr:rowOff>
    </xdr:from>
    <xdr:ext cx="469744" cy="259045"/>
    <xdr:sp macro="" textlink="">
      <xdr:nvSpPr>
        <xdr:cNvPr id="341" name="n_2mainValue【公営住宅】&#10;一人当たり面積">
          <a:extLst>
            <a:ext uri="{FF2B5EF4-FFF2-40B4-BE49-F238E27FC236}">
              <a16:creationId xmlns:a16="http://schemas.microsoft.com/office/drawing/2014/main" id="{345B8CAF-9C02-48D3-BDE1-C606D2391CCB}"/>
            </a:ext>
          </a:extLst>
        </xdr:cNvPr>
        <xdr:cNvSpPr txBox="1"/>
      </xdr:nvSpPr>
      <xdr:spPr>
        <a:xfrm>
          <a:off x="8515427" y="1478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123781</xdr:rowOff>
    </xdr:from>
    <xdr:ext cx="469744" cy="259045"/>
    <xdr:sp macro="" textlink="">
      <xdr:nvSpPr>
        <xdr:cNvPr id="342" name="n_4mainValue【公営住宅】&#10;一人当たり面積">
          <a:extLst>
            <a:ext uri="{FF2B5EF4-FFF2-40B4-BE49-F238E27FC236}">
              <a16:creationId xmlns:a16="http://schemas.microsoft.com/office/drawing/2014/main" id="{7EE5D150-AB91-4776-8010-0DB24EF34540}"/>
            </a:ext>
          </a:extLst>
        </xdr:cNvPr>
        <xdr:cNvSpPr txBox="1"/>
      </xdr:nvSpPr>
      <xdr:spPr>
        <a:xfrm>
          <a:off x="6737427" y="1469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a:extLst>
            <a:ext uri="{FF2B5EF4-FFF2-40B4-BE49-F238E27FC236}">
              <a16:creationId xmlns:a16="http://schemas.microsoft.com/office/drawing/2014/main" id="{0FC73952-52C2-4EEA-9DD4-4F3A8DE5D71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a:extLst>
            <a:ext uri="{FF2B5EF4-FFF2-40B4-BE49-F238E27FC236}">
              <a16:creationId xmlns:a16="http://schemas.microsoft.com/office/drawing/2014/main" id="{A5858DD2-E40E-4A94-A595-A60D7A6B4CD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a:extLst>
            <a:ext uri="{FF2B5EF4-FFF2-40B4-BE49-F238E27FC236}">
              <a16:creationId xmlns:a16="http://schemas.microsoft.com/office/drawing/2014/main" id="{829784CF-F871-48C2-ADC4-F5419463349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a:extLst>
            <a:ext uri="{FF2B5EF4-FFF2-40B4-BE49-F238E27FC236}">
              <a16:creationId xmlns:a16="http://schemas.microsoft.com/office/drawing/2014/main" id="{42C09C33-4E1E-4618-8144-71CBAEE939B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a:extLst>
            <a:ext uri="{FF2B5EF4-FFF2-40B4-BE49-F238E27FC236}">
              <a16:creationId xmlns:a16="http://schemas.microsoft.com/office/drawing/2014/main" id="{4AC35B92-5BFB-471F-A8CA-DFC779FECA1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a:extLst>
            <a:ext uri="{FF2B5EF4-FFF2-40B4-BE49-F238E27FC236}">
              <a16:creationId xmlns:a16="http://schemas.microsoft.com/office/drawing/2014/main" id="{10806C87-D3D0-45E6-AF0E-69AA23FD0CB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a:extLst>
            <a:ext uri="{FF2B5EF4-FFF2-40B4-BE49-F238E27FC236}">
              <a16:creationId xmlns:a16="http://schemas.microsoft.com/office/drawing/2014/main" id="{9D407DD7-1763-4609-A223-8088252F6EE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a:extLst>
            <a:ext uri="{FF2B5EF4-FFF2-40B4-BE49-F238E27FC236}">
              <a16:creationId xmlns:a16="http://schemas.microsoft.com/office/drawing/2014/main" id="{A194E853-86FF-4E34-B504-D29EA08AEF8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1" name="正方形/長方形 350">
          <a:extLst>
            <a:ext uri="{FF2B5EF4-FFF2-40B4-BE49-F238E27FC236}">
              <a16:creationId xmlns:a16="http://schemas.microsoft.com/office/drawing/2014/main" id="{177B3441-78CF-4469-BA08-7A3841786FB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2" name="正方形/長方形 351">
          <a:extLst>
            <a:ext uri="{FF2B5EF4-FFF2-40B4-BE49-F238E27FC236}">
              <a16:creationId xmlns:a16="http://schemas.microsoft.com/office/drawing/2014/main" id="{465F8A90-A162-4B1D-B456-D6E07DECF44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3" name="正方形/長方形 352">
          <a:extLst>
            <a:ext uri="{FF2B5EF4-FFF2-40B4-BE49-F238E27FC236}">
              <a16:creationId xmlns:a16="http://schemas.microsoft.com/office/drawing/2014/main" id="{0270C4F4-9543-4E00-886C-187728EE1D4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4" name="正方形/長方形 353">
          <a:extLst>
            <a:ext uri="{FF2B5EF4-FFF2-40B4-BE49-F238E27FC236}">
              <a16:creationId xmlns:a16="http://schemas.microsoft.com/office/drawing/2014/main" id="{F29B9A41-1736-4057-99DA-0681C164F18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5" name="正方形/長方形 354">
          <a:extLst>
            <a:ext uri="{FF2B5EF4-FFF2-40B4-BE49-F238E27FC236}">
              <a16:creationId xmlns:a16="http://schemas.microsoft.com/office/drawing/2014/main" id="{D3D3FF21-DBA1-4931-B24D-7B51B68A6DA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6" name="正方形/長方形 355">
          <a:extLst>
            <a:ext uri="{FF2B5EF4-FFF2-40B4-BE49-F238E27FC236}">
              <a16:creationId xmlns:a16="http://schemas.microsoft.com/office/drawing/2014/main" id="{8740F881-15BC-4E97-BA70-B3DFF9E67FD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7" name="正方形/長方形 356">
          <a:extLst>
            <a:ext uri="{FF2B5EF4-FFF2-40B4-BE49-F238E27FC236}">
              <a16:creationId xmlns:a16="http://schemas.microsoft.com/office/drawing/2014/main" id="{9AE5D6FC-2FC3-45F7-99DD-37977A2D002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a:extLst>
            <a:ext uri="{FF2B5EF4-FFF2-40B4-BE49-F238E27FC236}">
              <a16:creationId xmlns:a16="http://schemas.microsoft.com/office/drawing/2014/main" id="{B0BADC7C-41C5-4E11-87EE-3A3D623985C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a:extLst>
            <a:ext uri="{FF2B5EF4-FFF2-40B4-BE49-F238E27FC236}">
              <a16:creationId xmlns:a16="http://schemas.microsoft.com/office/drawing/2014/main" id="{8EBEDB3D-279D-429C-B427-C859AA733FB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a:extLst>
            <a:ext uri="{FF2B5EF4-FFF2-40B4-BE49-F238E27FC236}">
              <a16:creationId xmlns:a16="http://schemas.microsoft.com/office/drawing/2014/main" id="{D76A8EBC-447E-46FC-B8AB-4EF2152D08F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a:extLst>
            <a:ext uri="{FF2B5EF4-FFF2-40B4-BE49-F238E27FC236}">
              <a16:creationId xmlns:a16="http://schemas.microsoft.com/office/drawing/2014/main" id="{CE8C6558-9309-49AE-BA1E-F51F286C5FE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a:extLst>
            <a:ext uri="{FF2B5EF4-FFF2-40B4-BE49-F238E27FC236}">
              <a16:creationId xmlns:a16="http://schemas.microsoft.com/office/drawing/2014/main" id="{9F437293-7D79-4BDC-845A-030CD37A4F1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a:extLst>
            <a:ext uri="{FF2B5EF4-FFF2-40B4-BE49-F238E27FC236}">
              <a16:creationId xmlns:a16="http://schemas.microsoft.com/office/drawing/2014/main" id="{5E5A9873-9702-4FAB-A502-D3A42CFD261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a:extLst>
            <a:ext uri="{FF2B5EF4-FFF2-40B4-BE49-F238E27FC236}">
              <a16:creationId xmlns:a16="http://schemas.microsoft.com/office/drawing/2014/main" id="{B0C44CA5-3BA2-4A8D-8357-099992B10EB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a:extLst>
            <a:ext uri="{FF2B5EF4-FFF2-40B4-BE49-F238E27FC236}">
              <a16:creationId xmlns:a16="http://schemas.microsoft.com/office/drawing/2014/main" id="{1F8BFAC0-0F09-4205-B633-5E3AF556D28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a:extLst>
            <a:ext uri="{FF2B5EF4-FFF2-40B4-BE49-F238E27FC236}">
              <a16:creationId xmlns:a16="http://schemas.microsoft.com/office/drawing/2014/main" id="{4AA83634-E6D8-4975-A9BF-B7AE679466C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a:extLst>
            <a:ext uri="{FF2B5EF4-FFF2-40B4-BE49-F238E27FC236}">
              <a16:creationId xmlns:a16="http://schemas.microsoft.com/office/drawing/2014/main" id="{E7C97930-A9C0-4D01-88E8-AA403EF1CC7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a:extLst>
            <a:ext uri="{FF2B5EF4-FFF2-40B4-BE49-F238E27FC236}">
              <a16:creationId xmlns:a16="http://schemas.microsoft.com/office/drawing/2014/main" id="{F2C45D39-8CCC-49E7-9C22-02057384D6A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9" name="テキスト ボックス 368">
          <a:extLst>
            <a:ext uri="{FF2B5EF4-FFF2-40B4-BE49-F238E27FC236}">
              <a16:creationId xmlns:a16="http://schemas.microsoft.com/office/drawing/2014/main" id="{09848837-B07F-412E-830E-1A27A57EF83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0" name="直線コネクタ 369">
          <a:extLst>
            <a:ext uri="{FF2B5EF4-FFF2-40B4-BE49-F238E27FC236}">
              <a16:creationId xmlns:a16="http://schemas.microsoft.com/office/drawing/2014/main" id="{97A09A7E-31D5-455B-8D06-7C4D947C911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1" name="テキスト ボックス 370">
          <a:extLst>
            <a:ext uri="{FF2B5EF4-FFF2-40B4-BE49-F238E27FC236}">
              <a16:creationId xmlns:a16="http://schemas.microsoft.com/office/drawing/2014/main" id="{673BD131-4B8A-4563-A821-F3487FC46B1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2" name="直線コネクタ 371">
          <a:extLst>
            <a:ext uri="{FF2B5EF4-FFF2-40B4-BE49-F238E27FC236}">
              <a16:creationId xmlns:a16="http://schemas.microsoft.com/office/drawing/2014/main" id="{EC781A3C-446B-494A-A5FB-C2873996DD3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3" name="テキスト ボックス 372">
          <a:extLst>
            <a:ext uri="{FF2B5EF4-FFF2-40B4-BE49-F238E27FC236}">
              <a16:creationId xmlns:a16="http://schemas.microsoft.com/office/drawing/2014/main" id="{9A85D939-7B49-4E37-BD0F-598A3C50224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4" name="直線コネクタ 373">
          <a:extLst>
            <a:ext uri="{FF2B5EF4-FFF2-40B4-BE49-F238E27FC236}">
              <a16:creationId xmlns:a16="http://schemas.microsoft.com/office/drawing/2014/main" id="{4281C100-307A-4CB9-88A0-7273410B52E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5" name="テキスト ボックス 374">
          <a:extLst>
            <a:ext uri="{FF2B5EF4-FFF2-40B4-BE49-F238E27FC236}">
              <a16:creationId xmlns:a16="http://schemas.microsoft.com/office/drawing/2014/main" id="{D346FF90-C5DF-4ECC-BF33-D9EE1DC0C27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6" name="直線コネクタ 375">
          <a:extLst>
            <a:ext uri="{FF2B5EF4-FFF2-40B4-BE49-F238E27FC236}">
              <a16:creationId xmlns:a16="http://schemas.microsoft.com/office/drawing/2014/main" id="{57E18F2B-93FE-4FC4-881B-E504A412C16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7" name="テキスト ボックス 376">
          <a:extLst>
            <a:ext uri="{FF2B5EF4-FFF2-40B4-BE49-F238E27FC236}">
              <a16:creationId xmlns:a16="http://schemas.microsoft.com/office/drawing/2014/main" id="{9FD56467-D022-46FF-8227-C2EBE460971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8" name="直線コネクタ 377">
          <a:extLst>
            <a:ext uri="{FF2B5EF4-FFF2-40B4-BE49-F238E27FC236}">
              <a16:creationId xmlns:a16="http://schemas.microsoft.com/office/drawing/2014/main" id="{43B99C2C-3E97-473A-BDA6-541FC5763CA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9" name="テキスト ボックス 378">
          <a:extLst>
            <a:ext uri="{FF2B5EF4-FFF2-40B4-BE49-F238E27FC236}">
              <a16:creationId xmlns:a16="http://schemas.microsoft.com/office/drawing/2014/main" id="{EAEA2103-D723-45AF-837B-7366537C383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0" name="直線コネクタ 379">
          <a:extLst>
            <a:ext uri="{FF2B5EF4-FFF2-40B4-BE49-F238E27FC236}">
              <a16:creationId xmlns:a16="http://schemas.microsoft.com/office/drawing/2014/main" id="{F62F58CB-C232-44B5-8231-38C7BDE8999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1" name="テキスト ボックス 380">
          <a:extLst>
            <a:ext uri="{FF2B5EF4-FFF2-40B4-BE49-F238E27FC236}">
              <a16:creationId xmlns:a16="http://schemas.microsoft.com/office/drawing/2014/main" id="{68A2BDD4-2EC9-4D75-8635-69E34E06D5C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a:extLst>
            <a:ext uri="{FF2B5EF4-FFF2-40B4-BE49-F238E27FC236}">
              <a16:creationId xmlns:a16="http://schemas.microsoft.com/office/drawing/2014/main" id="{DC2F3717-9CA4-442B-BC85-8D3D9D489CA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認定こども園・幼稚園・保育所】&#10;有形固定資産減価償却率グラフ枠">
          <a:extLst>
            <a:ext uri="{FF2B5EF4-FFF2-40B4-BE49-F238E27FC236}">
              <a16:creationId xmlns:a16="http://schemas.microsoft.com/office/drawing/2014/main" id="{E2A02530-A394-4C62-8561-D9671C06D28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384" name="直線コネクタ 383">
          <a:extLst>
            <a:ext uri="{FF2B5EF4-FFF2-40B4-BE49-F238E27FC236}">
              <a16:creationId xmlns:a16="http://schemas.microsoft.com/office/drawing/2014/main" id="{17C7FDC5-2A30-4455-8477-14B87A6BF8CA}"/>
            </a:ext>
          </a:extLst>
        </xdr:cNvPr>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5" name="【認定こども園・幼稚園・保育所】&#10;有形固定資産減価償却率最小値テキスト">
          <a:extLst>
            <a:ext uri="{FF2B5EF4-FFF2-40B4-BE49-F238E27FC236}">
              <a16:creationId xmlns:a16="http://schemas.microsoft.com/office/drawing/2014/main" id="{213E5D5D-D49A-47B2-AE20-0342EB12755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6" name="直線コネクタ 385">
          <a:extLst>
            <a:ext uri="{FF2B5EF4-FFF2-40B4-BE49-F238E27FC236}">
              <a16:creationId xmlns:a16="http://schemas.microsoft.com/office/drawing/2014/main" id="{9849EDF4-164D-417F-9D85-E969C7F50CF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387" name="【認定こども園・幼稚園・保育所】&#10;有形固定資産減価償却率最大値テキスト">
          <a:extLst>
            <a:ext uri="{FF2B5EF4-FFF2-40B4-BE49-F238E27FC236}">
              <a16:creationId xmlns:a16="http://schemas.microsoft.com/office/drawing/2014/main" id="{2CBDFBE1-8CBA-4FA4-B107-C60D1A06E514}"/>
            </a:ext>
          </a:extLst>
        </xdr:cNvPr>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88" name="直線コネクタ 387">
          <a:extLst>
            <a:ext uri="{FF2B5EF4-FFF2-40B4-BE49-F238E27FC236}">
              <a16:creationId xmlns:a16="http://schemas.microsoft.com/office/drawing/2014/main" id="{F54BBF46-294A-451A-958E-F9726EB43DA8}"/>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146249</xdr:rowOff>
    </xdr:from>
    <xdr:ext cx="405111" cy="259045"/>
    <xdr:sp macro="" textlink="">
      <xdr:nvSpPr>
        <xdr:cNvPr id="389" name="【認定こども園・幼稚園・保育所】&#10;有形固定資産減価償却率平均値テキスト">
          <a:extLst>
            <a:ext uri="{FF2B5EF4-FFF2-40B4-BE49-F238E27FC236}">
              <a16:creationId xmlns:a16="http://schemas.microsoft.com/office/drawing/2014/main" id="{12C272D7-E48C-4544-968B-DE7A21072566}"/>
            </a:ext>
          </a:extLst>
        </xdr:cNvPr>
        <xdr:cNvSpPr txBox="1"/>
      </xdr:nvSpPr>
      <xdr:spPr>
        <a:xfrm>
          <a:off x="16357600" y="6146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390" name="フローチャート: 判断 389">
          <a:extLst>
            <a:ext uri="{FF2B5EF4-FFF2-40B4-BE49-F238E27FC236}">
              <a16:creationId xmlns:a16="http://schemas.microsoft.com/office/drawing/2014/main" id="{6FA1F725-A5A5-4A4A-A141-2D4B169EAEF3}"/>
            </a:ext>
          </a:extLst>
        </xdr:cNvPr>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391" name="フローチャート: 判断 390">
          <a:extLst>
            <a:ext uri="{FF2B5EF4-FFF2-40B4-BE49-F238E27FC236}">
              <a16:creationId xmlns:a16="http://schemas.microsoft.com/office/drawing/2014/main" id="{9BE63968-B37F-4555-9FCF-39C6BCA35623}"/>
            </a:ext>
          </a:extLst>
        </xdr:cNvPr>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392" name="フローチャート: 判断 391">
          <a:extLst>
            <a:ext uri="{FF2B5EF4-FFF2-40B4-BE49-F238E27FC236}">
              <a16:creationId xmlns:a16="http://schemas.microsoft.com/office/drawing/2014/main" id="{07B21436-9F4D-44AD-A7FD-23ED083ACCC9}"/>
            </a:ext>
          </a:extLst>
        </xdr:cNvPr>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393" name="フローチャート: 判断 392">
          <a:extLst>
            <a:ext uri="{FF2B5EF4-FFF2-40B4-BE49-F238E27FC236}">
              <a16:creationId xmlns:a16="http://schemas.microsoft.com/office/drawing/2014/main" id="{4F01E667-C714-4807-B01E-4E0CCAEF702A}"/>
            </a:ext>
          </a:extLst>
        </xdr:cNvPr>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394" name="フローチャート: 判断 393">
          <a:extLst>
            <a:ext uri="{FF2B5EF4-FFF2-40B4-BE49-F238E27FC236}">
              <a16:creationId xmlns:a16="http://schemas.microsoft.com/office/drawing/2014/main" id="{E171D81E-BB30-48AB-B4BC-137035C4E356}"/>
            </a:ext>
          </a:extLst>
        </xdr:cNvPr>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B8F6E38C-95EE-4388-BE2D-82A909AC9D2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1B64F9C8-7EC0-46DC-9E1C-FB664F51201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E56AB993-FFFB-4462-95AC-BDFDEF617F8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8418DDB8-E99A-436B-ADB8-05234164D46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EB5F1ADA-667C-4C3E-A023-4AF8705B86B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400" name="楕円 399">
          <a:extLst>
            <a:ext uri="{FF2B5EF4-FFF2-40B4-BE49-F238E27FC236}">
              <a16:creationId xmlns:a16="http://schemas.microsoft.com/office/drawing/2014/main" id="{22AF98BC-FF7F-4F38-9547-959D66774A85}"/>
            </a:ext>
          </a:extLst>
        </xdr:cNvPr>
        <xdr:cNvSpPr/>
      </xdr:nvSpPr>
      <xdr:spPr>
        <a:xfrm>
          <a:off x="162687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145886</xdr:rowOff>
    </xdr:from>
    <xdr:ext cx="405111" cy="259045"/>
    <xdr:sp macro="" textlink="">
      <xdr:nvSpPr>
        <xdr:cNvPr id="401" name="【認定こども園・幼稚園・保育所】&#10;有形固定資産減価償却率該当値テキスト">
          <a:extLst>
            <a:ext uri="{FF2B5EF4-FFF2-40B4-BE49-F238E27FC236}">
              <a16:creationId xmlns:a16="http://schemas.microsoft.com/office/drawing/2014/main" id="{81E223D9-1B86-469B-B0BD-0FE73034E8D6}"/>
            </a:ext>
          </a:extLst>
        </xdr:cNvPr>
        <xdr:cNvSpPr txBox="1"/>
      </xdr:nvSpPr>
      <xdr:spPr>
        <a:xfrm>
          <a:off x="16357600"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92347</xdr:rowOff>
    </xdr:from>
    <xdr:to>
      <xdr:col>81</xdr:col>
      <xdr:colOff>101600</xdr:colOff>
      <xdr:row>38</xdr:row>
      <xdr:rowOff>22497</xdr:rowOff>
    </xdr:to>
    <xdr:sp macro="" textlink="">
      <xdr:nvSpPr>
        <xdr:cNvPr id="402" name="楕円 401">
          <a:extLst>
            <a:ext uri="{FF2B5EF4-FFF2-40B4-BE49-F238E27FC236}">
              <a16:creationId xmlns:a16="http://schemas.microsoft.com/office/drawing/2014/main" id="{C9342D24-3443-4BA1-BDF0-455B7EB70289}"/>
            </a:ext>
          </a:extLst>
        </xdr:cNvPr>
        <xdr:cNvSpPr/>
      </xdr:nvSpPr>
      <xdr:spPr>
        <a:xfrm>
          <a:off x="15430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143147</xdr:rowOff>
    </xdr:from>
    <xdr:to>
      <xdr:col>85</xdr:col>
      <xdr:colOff>127000</xdr:colOff>
      <xdr:row>38</xdr:row>
      <xdr:rowOff>46809</xdr:rowOff>
    </xdr:to>
    <xdr:cxnSp macro="">
      <xdr:nvCxnSpPr>
        <xdr:cNvPr id="403" name="直線コネクタ 402">
          <a:extLst>
            <a:ext uri="{FF2B5EF4-FFF2-40B4-BE49-F238E27FC236}">
              <a16:creationId xmlns:a16="http://schemas.microsoft.com/office/drawing/2014/main" id="{6087BCD6-43F1-4B66-9788-2DFE2F57EB9A}"/>
            </a:ext>
          </a:extLst>
        </xdr:cNvPr>
        <xdr:cNvCxnSpPr/>
      </xdr:nvCxnSpPr>
      <xdr:spPr>
        <a:xfrm>
          <a:off x="15481300" y="6486797"/>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17236</xdr:rowOff>
    </xdr:from>
    <xdr:to>
      <xdr:col>76</xdr:col>
      <xdr:colOff>165100</xdr:colOff>
      <xdr:row>37</xdr:row>
      <xdr:rowOff>118836</xdr:rowOff>
    </xdr:to>
    <xdr:sp macro="" textlink="">
      <xdr:nvSpPr>
        <xdr:cNvPr id="404" name="楕円 403">
          <a:extLst>
            <a:ext uri="{FF2B5EF4-FFF2-40B4-BE49-F238E27FC236}">
              <a16:creationId xmlns:a16="http://schemas.microsoft.com/office/drawing/2014/main" id="{46221362-8D03-460A-AE83-9FAACD7C51E4}"/>
            </a:ext>
          </a:extLst>
        </xdr:cNvPr>
        <xdr:cNvSpPr/>
      </xdr:nvSpPr>
      <xdr:spPr>
        <a:xfrm>
          <a:off x="14541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68036</xdr:rowOff>
    </xdr:from>
    <xdr:to>
      <xdr:col>81</xdr:col>
      <xdr:colOff>50800</xdr:colOff>
      <xdr:row>37</xdr:row>
      <xdr:rowOff>143147</xdr:rowOff>
    </xdr:to>
    <xdr:cxnSp macro="">
      <xdr:nvCxnSpPr>
        <xdr:cNvPr id="405" name="直線コネクタ 404">
          <a:extLst>
            <a:ext uri="{FF2B5EF4-FFF2-40B4-BE49-F238E27FC236}">
              <a16:creationId xmlns:a16="http://schemas.microsoft.com/office/drawing/2014/main" id="{D79BA30E-860F-4FF0-B7FC-CAA74C3AA61C}"/>
            </a:ext>
          </a:extLst>
        </xdr:cNvPr>
        <xdr:cNvCxnSpPr/>
      </xdr:nvCxnSpPr>
      <xdr:spPr>
        <a:xfrm>
          <a:off x="14592300" y="641168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134801</xdr:rowOff>
    </xdr:from>
    <xdr:to>
      <xdr:col>67</xdr:col>
      <xdr:colOff>101600</xdr:colOff>
      <xdr:row>36</xdr:row>
      <xdr:rowOff>64951</xdr:rowOff>
    </xdr:to>
    <xdr:sp macro="" textlink="">
      <xdr:nvSpPr>
        <xdr:cNvPr id="406" name="楕円 405">
          <a:extLst>
            <a:ext uri="{FF2B5EF4-FFF2-40B4-BE49-F238E27FC236}">
              <a16:creationId xmlns:a16="http://schemas.microsoft.com/office/drawing/2014/main" id="{DA8A21CA-D003-4BDE-B140-AC036CDD55C2}"/>
            </a:ext>
          </a:extLst>
        </xdr:cNvPr>
        <xdr:cNvSpPr/>
      </xdr:nvSpPr>
      <xdr:spPr>
        <a:xfrm>
          <a:off x="12763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86377</xdr:rowOff>
    </xdr:from>
    <xdr:ext cx="405111" cy="259045"/>
    <xdr:sp macro="" textlink="">
      <xdr:nvSpPr>
        <xdr:cNvPr id="407" name="n_1aveValue【認定こども園・幼稚園・保育所】&#10;有形固定資産減価償却率">
          <a:extLst>
            <a:ext uri="{FF2B5EF4-FFF2-40B4-BE49-F238E27FC236}">
              <a16:creationId xmlns:a16="http://schemas.microsoft.com/office/drawing/2014/main" id="{CC9EFEEC-6E0C-457E-899E-37589CAB0B5E}"/>
            </a:ext>
          </a:extLst>
        </xdr:cNvPr>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62610</xdr:rowOff>
    </xdr:from>
    <xdr:ext cx="405111" cy="259045"/>
    <xdr:sp macro="" textlink="">
      <xdr:nvSpPr>
        <xdr:cNvPr id="408" name="n_2aveValue【認定こども園・幼稚園・保育所】&#10;有形固定資産減価償却率">
          <a:extLst>
            <a:ext uri="{FF2B5EF4-FFF2-40B4-BE49-F238E27FC236}">
              <a16:creationId xmlns:a16="http://schemas.microsoft.com/office/drawing/2014/main" id="{47D7618C-31C8-43EA-8CA5-0BAC8813F9DA}"/>
            </a:ext>
          </a:extLst>
        </xdr:cNvPr>
        <xdr:cNvSpPr txBox="1"/>
      </xdr:nvSpPr>
      <xdr:spPr>
        <a:xfrm>
          <a:off x="14389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409" name="n_3aveValue【認定こども園・幼稚園・保育所】&#10;有形固定資産減価償却率">
          <a:extLst>
            <a:ext uri="{FF2B5EF4-FFF2-40B4-BE49-F238E27FC236}">
              <a16:creationId xmlns:a16="http://schemas.microsoft.com/office/drawing/2014/main" id="{5B3D13D2-A354-4A1A-98AA-BCBB5709D350}"/>
            </a:ext>
          </a:extLst>
        </xdr:cNvPr>
        <xdr:cNvSpPr txBox="1"/>
      </xdr:nvSpPr>
      <xdr:spPr>
        <a:xfrm>
          <a:off x="13500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113228</xdr:rowOff>
    </xdr:from>
    <xdr:ext cx="405111" cy="259045"/>
    <xdr:sp macro="" textlink="">
      <xdr:nvSpPr>
        <xdr:cNvPr id="410" name="n_4aveValue【認定こども園・幼稚園・保育所】&#10;有形固定資産減価償却率">
          <a:extLst>
            <a:ext uri="{FF2B5EF4-FFF2-40B4-BE49-F238E27FC236}">
              <a16:creationId xmlns:a16="http://schemas.microsoft.com/office/drawing/2014/main" id="{064FD05E-126C-4BC2-96A0-30F604011DF4}"/>
            </a:ext>
          </a:extLst>
        </xdr:cNvPr>
        <xdr:cNvSpPr txBox="1"/>
      </xdr:nvSpPr>
      <xdr:spPr>
        <a:xfrm>
          <a:off x="12611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13624</xdr:rowOff>
    </xdr:from>
    <xdr:ext cx="405111" cy="259045"/>
    <xdr:sp macro="" textlink="">
      <xdr:nvSpPr>
        <xdr:cNvPr id="411" name="n_1mainValue【認定こども園・幼稚園・保育所】&#10;有形固定資産減価償却率">
          <a:extLst>
            <a:ext uri="{FF2B5EF4-FFF2-40B4-BE49-F238E27FC236}">
              <a16:creationId xmlns:a16="http://schemas.microsoft.com/office/drawing/2014/main" id="{2EA138F4-E852-4340-A10C-95FD6DD33BC7}"/>
            </a:ext>
          </a:extLst>
        </xdr:cNvPr>
        <xdr:cNvSpPr txBox="1"/>
      </xdr:nvSpPr>
      <xdr:spPr>
        <a:xfrm>
          <a:off x="152660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135363</xdr:rowOff>
    </xdr:from>
    <xdr:ext cx="405111" cy="259045"/>
    <xdr:sp macro="" textlink="">
      <xdr:nvSpPr>
        <xdr:cNvPr id="412" name="n_2mainValue【認定こども園・幼稚園・保育所】&#10;有形固定資産減価償却率">
          <a:extLst>
            <a:ext uri="{FF2B5EF4-FFF2-40B4-BE49-F238E27FC236}">
              <a16:creationId xmlns:a16="http://schemas.microsoft.com/office/drawing/2014/main" id="{9F078DF0-FA69-414A-BFDB-E543354ADED3}"/>
            </a:ext>
          </a:extLst>
        </xdr:cNvPr>
        <xdr:cNvSpPr txBox="1"/>
      </xdr:nvSpPr>
      <xdr:spPr>
        <a:xfrm>
          <a:off x="14389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81478</xdr:rowOff>
    </xdr:from>
    <xdr:ext cx="405111" cy="259045"/>
    <xdr:sp macro="" textlink="">
      <xdr:nvSpPr>
        <xdr:cNvPr id="413" name="n_4mainValue【認定こども園・幼稚園・保育所】&#10;有形固定資産減価償却率">
          <a:extLst>
            <a:ext uri="{FF2B5EF4-FFF2-40B4-BE49-F238E27FC236}">
              <a16:creationId xmlns:a16="http://schemas.microsoft.com/office/drawing/2014/main" id="{34BCCBFA-72A6-4AF9-9349-A3F512CA78C7}"/>
            </a:ext>
          </a:extLst>
        </xdr:cNvPr>
        <xdr:cNvSpPr txBox="1"/>
      </xdr:nvSpPr>
      <xdr:spPr>
        <a:xfrm>
          <a:off x="126117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a:extLst>
            <a:ext uri="{FF2B5EF4-FFF2-40B4-BE49-F238E27FC236}">
              <a16:creationId xmlns:a16="http://schemas.microsoft.com/office/drawing/2014/main" id="{4566DACC-8F6E-422A-A1FF-9A10046C831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a:extLst>
            <a:ext uri="{FF2B5EF4-FFF2-40B4-BE49-F238E27FC236}">
              <a16:creationId xmlns:a16="http://schemas.microsoft.com/office/drawing/2014/main" id="{D7D7BED9-D1E3-4A44-9980-C24D1DBBD42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a:extLst>
            <a:ext uri="{FF2B5EF4-FFF2-40B4-BE49-F238E27FC236}">
              <a16:creationId xmlns:a16="http://schemas.microsoft.com/office/drawing/2014/main" id="{9065E8CD-713E-40E4-B697-15073834F0C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a:extLst>
            <a:ext uri="{FF2B5EF4-FFF2-40B4-BE49-F238E27FC236}">
              <a16:creationId xmlns:a16="http://schemas.microsoft.com/office/drawing/2014/main" id="{F6E5B8B6-106A-4712-B2AD-FD74910689C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a:extLst>
            <a:ext uri="{FF2B5EF4-FFF2-40B4-BE49-F238E27FC236}">
              <a16:creationId xmlns:a16="http://schemas.microsoft.com/office/drawing/2014/main" id="{F88F4611-8273-4101-9170-A875B3EAE03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a:extLst>
            <a:ext uri="{FF2B5EF4-FFF2-40B4-BE49-F238E27FC236}">
              <a16:creationId xmlns:a16="http://schemas.microsoft.com/office/drawing/2014/main" id="{46C7BE7A-CB1A-494A-B071-44B19CAE33D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a:extLst>
            <a:ext uri="{FF2B5EF4-FFF2-40B4-BE49-F238E27FC236}">
              <a16:creationId xmlns:a16="http://schemas.microsoft.com/office/drawing/2014/main" id="{F308EC10-D601-4410-857F-AA7B079D2C4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a:extLst>
            <a:ext uri="{FF2B5EF4-FFF2-40B4-BE49-F238E27FC236}">
              <a16:creationId xmlns:a16="http://schemas.microsoft.com/office/drawing/2014/main" id="{37C3B22F-3515-40E1-885A-9418DDD8067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a:extLst>
            <a:ext uri="{FF2B5EF4-FFF2-40B4-BE49-F238E27FC236}">
              <a16:creationId xmlns:a16="http://schemas.microsoft.com/office/drawing/2014/main" id="{86D980A3-C614-4B66-A2BF-126FF08F32D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a:extLst>
            <a:ext uri="{FF2B5EF4-FFF2-40B4-BE49-F238E27FC236}">
              <a16:creationId xmlns:a16="http://schemas.microsoft.com/office/drawing/2014/main" id="{A8163338-8C4C-4475-B45D-1340471819F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4" name="直線コネクタ 423">
          <a:extLst>
            <a:ext uri="{FF2B5EF4-FFF2-40B4-BE49-F238E27FC236}">
              <a16:creationId xmlns:a16="http://schemas.microsoft.com/office/drawing/2014/main" id="{8C295A56-F7DD-47DA-9560-8146E5F0002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5" name="テキスト ボックス 424">
          <a:extLst>
            <a:ext uri="{FF2B5EF4-FFF2-40B4-BE49-F238E27FC236}">
              <a16:creationId xmlns:a16="http://schemas.microsoft.com/office/drawing/2014/main" id="{52E3E109-0EED-4BA2-9BC2-993D927B138A}"/>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6" name="直線コネクタ 425">
          <a:extLst>
            <a:ext uri="{FF2B5EF4-FFF2-40B4-BE49-F238E27FC236}">
              <a16:creationId xmlns:a16="http://schemas.microsoft.com/office/drawing/2014/main" id="{DC7E93E7-AD2B-4299-9549-1A1BCF7E3FD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7" name="テキスト ボックス 426">
          <a:extLst>
            <a:ext uri="{FF2B5EF4-FFF2-40B4-BE49-F238E27FC236}">
              <a16:creationId xmlns:a16="http://schemas.microsoft.com/office/drawing/2014/main" id="{CFBD3E88-4561-4832-B5B8-EFC976E4EAE9}"/>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8" name="直線コネクタ 427">
          <a:extLst>
            <a:ext uri="{FF2B5EF4-FFF2-40B4-BE49-F238E27FC236}">
              <a16:creationId xmlns:a16="http://schemas.microsoft.com/office/drawing/2014/main" id="{AEF380EF-2851-4EBC-9B0B-28F891680B9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9" name="テキスト ボックス 428">
          <a:extLst>
            <a:ext uri="{FF2B5EF4-FFF2-40B4-BE49-F238E27FC236}">
              <a16:creationId xmlns:a16="http://schemas.microsoft.com/office/drawing/2014/main" id="{E046B229-2D36-4A1C-B2F8-309E22FA8915}"/>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0" name="直線コネクタ 429">
          <a:extLst>
            <a:ext uri="{FF2B5EF4-FFF2-40B4-BE49-F238E27FC236}">
              <a16:creationId xmlns:a16="http://schemas.microsoft.com/office/drawing/2014/main" id="{29A4ABC4-807C-4AC8-9D42-317DD8C9255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1" name="テキスト ボックス 430">
          <a:extLst>
            <a:ext uri="{FF2B5EF4-FFF2-40B4-BE49-F238E27FC236}">
              <a16:creationId xmlns:a16="http://schemas.microsoft.com/office/drawing/2014/main" id="{00646543-7588-404C-AFFC-8EE017C330A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2" name="直線コネクタ 431">
          <a:extLst>
            <a:ext uri="{FF2B5EF4-FFF2-40B4-BE49-F238E27FC236}">
              <a16:creationId xmlns:a16="http://schemas.microsoft.com/office/drawing/2014/main" id="{17316691-7504-40F6-B08E-C649C952A1BC}"/>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3" name="テキスト ボックス 432">
          <a:extLst>
            <a:ext uri="{FF2B5EF4-FFF2-40B4-BE49-F238E27FC236}">
              <a16:creationId xmlns:a16="http://schemas.microsoft.com/office/drawing/2014/main" id="{4EED4CF5-3E57-421C-8E37-8CA9CE9C7BFF}"/>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4" name="直線コネクタ 433">
          <a:extLst>
            <a:ext uri="{FF2B5EF4-FFF2-40B4-BE49-F238E27FC236}">
              <a16:creationId xmlns:a16="http://schemas.microsoft.com/office/drawing/2014/main" id="{FC0E4C45-49FE-4BC0-BFF3-95B0094ACF7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5" name="テキスト ボックス 434">
          <a:extLst>
            <a:ext uri="{FF2B5EF4-FFF2-40B4-BE49-F238E27FC236}">
              <a16:creationId xmlns:a16="http://schemas.microsoft.com/office/drawing/2014/main" id="{A9D18832-A5E9-4A59-A588-85940446B08C}"/>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a:extLst>
            <a:ext uri="{FF2B5EF4-FFF2-40B4-BE49-F238E27FC236}">
              <a16:creationId xmlns:a16="http://schemas.microsoft.com/office/drawing/2014/main" id="{8D45120E-6C3B-48BD-9D5E-788569462B8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a:extLst>
            <a:ext uri="{FF2B5EF4-FFF2-40B4-BE49-F238E27FC236}">
              <a16:creationId xmlns:a16="http://schemas.microsoft.com/office/drawing/2014/main" id="{4C4B827B-1398-458E-9326-EE5BCFAB4D0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a:extLst>
            <a:ext uri="{FF2B5EF4-FFF2-40B4-BE49-F238E27FC236}">
              <a16:creationId xmlns:a16="http://schemas.microsoft.com/office/drawing/2014/main" id="{754ED3C3-0F93-4380-B0D4-6897829CB41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439" name="直線コネクタ 438">
          <a:extLst>
            <a:ext uri="{FF2B5EF4-FFF2-40B4-BE49-F238E27FC236}">
              <a16:creationId xmlns:a16="http://schemas.microsoft.com/office/drawing/2014/main" id="{FB2800E4-14CF-48B5-B82E-52ADAC0388DD}"/>
            </a:ext>
          </a:extLst>
        </xdr:cNvPr>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440" name="【認定こども園・幼稚園・保育所】&#10;一人当たり面積最小値テキスト">
          <a:extLst>
            <a:ext uri="{FF2B5EF4-FFF2-40B4-BE49-F238E27FC236}">
              <a16:creationId xmlns:a16="http://schemas.microsoft.com/office/drawing/2014/main" id="{05FA4F33-5CF1-4E82-BD64-77DAE686E8D1}"/>
            </a:ext>
          </a:extLst>
        </xdr:cNvPr>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441" name="直線コネクタ 440">
          <a:extLst>
            <a:ext uri="{FF2B5EF4-FFF2-40B4-BE49-F238E27FC236}">
              <a16:creationId xmlns:a16="http://schemas.microsoft.com/office/drawing/2014/main" id="{4F2D6049-EF58-4113-BC28-6F6EA8E4A727}"/>
            </a:ext>
          </a:extLst>
        </xdr:cNvPr>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442" name="【認定こども園・幼稚園・保育所】&#10;一人当たり面積最大値テキスト">
          <a:extLst>
            <a:ext uri="{FF2B5EF4-FFF2-40B4-BE49-F238E27FC236}">
              <a16:creationId xmlns:a16="http://schemas.microsoft.com/office/drawing/2014/main" id="{CE00ABD6-28A1-4D39-9FB8-259C24899A07}"/>
            </a:ext>
          </a:extLst>
        </xdr:cNvPr>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443" name="直線コネクタ 442">
          <a:extLst>
            <a:ext uri="{FF2B5EF4-FFF2-40B4-BE49-F238E27FC236}">
              <a16:creationId xmlns:a16="http://schemas.microsoft.com/office/drawing/2014/main" id="{9CEBADE9-62BA-4AD9-84F3-9E8B1C9494F7}"/>
            </a:ext>
          </a:extLst>
        </xdr:cNvPr>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102161</xdr:rowOff>
    </xdr:from>
    <xdr:ext cx="469744" cy="259045"/>
    <xdr:sp macro="" textlink="">
      <xdr:nvSpPr>
        <xdr:cNvPr id="444" name="【認定こども園・幼稚園・保育所】&#10;一人当たり面積平均値テキスト">
          <a:extLst>
            <a:ext uri="{FF2B5EF4-FFF2-40B4-BE49-F238E27FC236}">
              <a16:creationId xmlns:a16="http://schemas.microsoft.com/office/drawing/2014/main" id="{9963CECB-2FB9-498F-87BB-14A48B486CFC}"/>
            </a:ext>
          </a:extLst>
        </xdr:cNvPr>
        <xdr:cNvSpPr txBox="1"/>
      </xdr:nvSpPr>
      <xdr:spPr>
        <a:xfrm>
          <a:off x="22199600" y="661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45" name="フローチャート: 判断 444">
          <a:extLst>
            <a:ext uri="{FF2B5EF4-FFF2-40B4-BE49-F238E27FC236}">
              <a16:creationId xmlns:a16="http://schemas.microsoft.com/office/drawing/2014/main" id="{61D8C75A-8641-4A4C-8AB5-043222AFB9B8}"/>
            </a:ext>
          </a:extLst>
        </xdr:cNvPr>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46" name="フローチャート: 判断 445">
          <a:extLst>
            <a:ext uri="{FF2B5EF4-FFF2-40B4-BE49-F238E27FC236}">
              <a16:creationId xmlns:a16="http://schemas.microsoft.com/office/drawing/2014/main" id="{608CC12A-0839-4491-825D-EB6D9C2BBC55}"/>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447" name="フローチャート: 判断 446">
          <a:extLst>
            <a:ext uri="{FF2B5EF4-FFF2-40B4-BE49-F238E27FC236}">
              <a16:creationId xmlns:a16="http://schemas.microsoft.com/office/drawing/2014/main" id="{BB0FA9CF-B79E-488F-9AF2-9A6E2D5F43D9}"/>
            </a:ext>
          </a:extLst>
        </xdr:cNvPr>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48" name="フローチャート: 判断 447">
          <a:extLst>
            <a:ext uri="{FF2B5EF4-FFF2-40B4-BE49-F238E27FC236}">
              <a16:creationId xmlns:a16="http://schemas.microsoft.com/office/drawing/2014/main" id="{05D64400-B9C0-4CA4-8B3B-C4AA4F622F90}"/>
            </a:ext>
          </a:extLst>
        </xdr:cNvPr>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449" name="フローチャート: 判断 448">
          <a:extLst>
            <a:ext uri="{FF2B5EF4-FFF2-40B4-BE49-F238E27FC236}">
              <a16:creationId xmlns:a16="http://schemas.microsoft.com/office/drawing/2014/main" id="{F7C5F30B-0375-4A1F-B4AD-22B5A885A143}"/>
            </a:ext>
          </a:extLst>
        </xdr:cNvPr>
        <xdr:cNvSpPr/>
      </xdr:nvSpPr>
      <xdr:spPr>
        <a:xfrm>
          <a:off x="18605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C9C65A54-1563-4B9C-91EA-D70202CBD1B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36BFD92D-0452-440C-B89D-8CEEA806B2E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985994BD-0CCE-470B-A248-3591E209A10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49B11972-0F78-48C4-89C8-46915A7EE64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B22F7C44-D890-4847-8C71-19E88B82DEB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24312</xdr:rowOff>
    </xdr:from>
    <xdr:to>
      <xdr:col>116</xdr:col>
      <xdr:colOff>114300</xdr:colOff>
      <xdr:row>40</xdr:row>
      <xdr:rowOff>125912</xdr:rowOff>
    </xdr:to>
    <xdr:sp macro="" textlink="">
      <xdr:nvSpPr>
        <xdr:cNvPr id="455" name="楕円 454">
          <a:extLst>
            <a:ext uri="{FF2B5EF4-FFF2-40B4-BE49-F238E27FC236}">
              <a16:creationId xmlns:a16="http://schemas.microsoft.com/office/drawing/2014/main" id="{88424FEF-5AAE-4168-AE7D-08AD4BA3812C}"/>
            </a:ext>
          </a:extLst>
        </xdr:cNvPr>
        <xdr:cNvSpPr/>
      </xdr:nvSpPr>
      <xdr:spPr>
        <a:xfrm>
          <a:off x="22110700" y="688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2739</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id="{F8D52BE2-958F-42AA-A7B2-D1C6D51054DC}"/>
            </a:ext>
          </a:extLst>
        </xdr:cNvPr>
        <xdr:cNvSpPr txBox="1"/>
      </xdr:nvSpPr>
      <xdr:spPr>
        <a:xfrm>
          <a:off x="22199600"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34109</xdr:rowOff>
    </xdr:from>
    <xdr:to>
      <xdr:col>112</xdr:col>
      <xdr:colOff>38100</xdr:colOff>
      <xdr:row>40</xdr:row>
      <xdr:rowOff>135709</xdr:rowOff>
    </xdr:to>
    <xdr:sp macro="" textlink="">
      <xdr:nvSpPr>
        <xdr:cNvPr id="457" name="楕円 456">
          <a:extLst>
            <a:ext uri="{FF2B5EF4-FFF2-40B4-BE49-F238E27FC236}">
              <a16:creationId xmlns:a16="http://schemas.microsoft.com/office/drawing/2014/main" id="{F11F2F4E-9DD7-4055-BD22-D9570D5965C0}"/>
            </a:ext>
          </a:extLst>
        </xdr:cNvPr>
        <xdr:cNvSpPr/>
      </xdr:nvSpPr>
      <xdr:spPr>
        <a:xfrm>
          <a:off x="21272500" y="689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75112</xdr:rowOff>
    </xdr:from>
    <xdr:to>
      <xdr:col>116</xdr:col>
      <xdr:colOff>63500</xdr:colOff>
      <xdr:row>40</xdr:row>
      <xdr:rowOff>84909</xdr:rowOff>
    </xdr:to>
    <xdr:cxnSp macro="">
      <xdr:nvCxnSpPr>
        <xdr:cNvPr id="458" name="直線コネクタ 457">
          <a:extLst>
            <a:ext uri="{FF2B5EF4-FFF2-40B4-BE49-F238E27FC236}">
              <a16:creationId xmlns:a16="http://schemas.microsoft.com/office/drawing/2014/main" id="{FBCFF0A6-FC6F-4DA9-ADC5-8A27BDA3B799}"/>
            </a:ext>
          </a:extLst>
        </xdr:cNvPr>
        <xdr:cNvCxnSpPr/>
      </xdr:nvCxnSpPr>
      <xdr:spPr>
        <a:xfrm flipV="1">
          <a:off x="21323300" y="6933112"/>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46083</xdr:rowOff>
    </xdr:from>
    <xdr:to>
      <xdr:col>107</xdr:col>
      <xdr:colOff>101600</xdr:colOff>
      <xdr:row>40</xdr:row>
      <xdr:rowOff>147683</xdr:rowOff>
    </xdr:to>
    <xdr:sp macro="" textlink="">
      <xdr:nvSpPr>
        <xdr:cNvPr id="459" name="楕円 458">
          <a:extLst>
            <a:ext uri="{FF2B5EF4-FFF2-40B4-BE49-F238E27FC236}">
              <a16:creationId xmlns:a16="http://schemas.microsoft.com/office/drawing/2014/main" id="{6A84349D-3111-453C-9498-F5F7A9CC76DD}"/>
            </a:ext>
          </a:extLst>
        </xdr:cNvPr>
        <xdr:cNvSpPr/>
      </xdr:nvSpPr>
      <xdr:spPr>
        <a:xfrm>
          <a:off x="20383500" y="69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84909</xdr:rowOff>
    </xdr:from>
    <xdr:to>
      <xdr:col>111</xdr:col>
      <xdr:colOff>177800</xdr:colOff>
      <xdr:row>40</xdr:row>
      <xdr:rowOff>96883</xdr:rowOff>
    </xdr:to>
    <xdr:cxnSp macro="">
      <xdr:nvCxnSpPr>
        <xdr:cNvPr id="460" name="直線コネクタ 459">
          <a:extLst>
            <a:ext uri="{FF2B5EF4-FFF2-40B4-BE49-F238E27FC236}">
              <a16:creationId xmlns:a16="http://schemas.microsoft.com/office/drawing/2014/main" id="{CC812041-4B59-4CFD-B84D-537F61CEDAE8}"/>
            </a:ext>
          </a:extLst>
        </xdr:cNvPr>
        <xdr:cNvCxnSpPr/>
      </xdr:nvCxnSpPr>
      <xdr:spPr>
        <a:xfrm flipV="1">
          <a:off x="20434300" y="6942909"/>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54791</xdr:rowOff>
    </xdr:from>
    <xdr:to>
      <xdr:col>98</xdr:col>
      <xdr:colOff>38100</xdr:colOff>
      <xdr:row>40</xdr:row>
      <xdr:rowOff>156391</xdr:rowOff>
    </xdr:to>
    <xdr:sp macro="" textlink="">
      <xdr:nvSpPr>
        <xdr:cNvPr id="461" name="楕円 460">
          <a:extLst>
            <a:ext uri="{FF2B5EF4-FFF2-40B4-BE49-F238E27FC236}">
              <a16:creationId xmlns:a16="http://schemas.microsoft.com/office/drawing/2014/main" id="{6C5926E1-014C-4D29-8686-E3BA1BE378C8}"/>
            </a:ext>
          </a:extLst>
        </xdr:cNvPr>
        <xdr:cNvSpPr/>
      </xdr:nvSpPr>
      <xdr:spPr>
        <a:xfrm>
          <a:off x="186055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48821</xdr:rowOff>
    </xdr:from>
    <xdr:ext cx="469744" cy="259045"/>
    <xdr:sp macro="" textlink="">
      <xdr:nvSpPr>
        <xdr:cNvPr id="462" name="n_1aveValue【認定こども園・幼稚園・保育所】&#10;一人当たり面積">
          <a:extLst>
            <a:ext uri="{FF2B5EF4-FFF2-40B4-BE49-F238E27FC236}">
              <a16:creationId xmlns:a16="http://schemas.microsoft.com/office/drawing/2014/main" id="{EC1B4BCF-779D-4A70-BDD2-0028BF15ACF5}"/>
            </a:ext>
          </a:extLst>
        </xdr:cNvPr>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57530</xdr:rowOff>
    </xdr:from>
    <xdr:ext cx="469744" cy="259045"/>
    <xdr:sp macro="" textlink="">
      <xdr:nvSpPr>
        <xdr:cNvPr id="463" name="n_2aveValue【認定こども園・幼稚園・保育所】&#10;一人当たり面積">
          <a:extLst>
            <a:ext uri="{FF2B5EF4-FFF2-40B4-BE49-F238E27FC236}">
              <a16:creationId xmlns:a16="http://schemas.microsoft.com/office/drawing/2014/main" id="{47CC799E-40D7-478C-907A-2A258DAB93E1}"/>
            </a:ext>
          </a:extLst>
        </xdr:cNvPr>
        <xdr:cNvSpPr txBox="1"/>
      </xdr:nvSpPr>
      <xdr:spPr>
        <a:xfrm>
          <a:off x="20199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59707</xdr:rowOff>
    </xdr:from>
    <xdr:ext cx="469744" cy="259045"/>
    <xdr:sp macro="" textlink="">
      <xdr:nvSpPr>
        <xdr:cNvPr id="464" name="n_3aveValue【認定こども園・幼稚園・保育所】&#10;一人当たり面積">
          <a:extLst>
            <a:ext uri="{FF2B5EF4-FFF2-40B4-BE49-F238E27FC236}">
              <a16:creationId xmlns:a16="http://schemas.microsoft.com/office/drawing/2014/main" id="{1AABDFF0-F972-4E6C-96F5-2DF741B00577}"/>
            </a:ext>
          </a:extLst>
        </xdr:cNvPr>
        <xdr:cNvSpPr txBox="1"/>
      </xdr:nvSpPr>
      <xdr:spPr>
        <a:xfrm>
          <a:off x="19310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129920</xdr:rowOff>
    </xdr:from>
    <xdr:ext cx="469744" cy="259045"/>
    <xdr:sp macro="" textlink="">
      <xdr:nvSpPr>
        <xdr:cNvPr id="465" name="n_4aveValue【認定こども園・幼稚園・保育所】&#10;一人当たり面積">
          <a:extLst>
            <a:ext uri="{FF2B5EF4-FFF2-40B4-BE49-F238E27FC236}">
              <a16:creationId xmlns:a16="http://schemas.microsoft.com/office/drawing/2014/main" id="{B427315E-9868-4B17-A577-E98CF4312330}"/>
            </a:ext>
          </a:extLst>
        </xdr:cNvPr>
        <xdr:cNvSpPr txBox="1"/>
      </xdr:nvSpPr>
      <xdr:spPr>
        <a:xfrm>
          <a:off x="18421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126836</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id="{A6BCEDC6-CAAE-44B5-8EBC-8C660A67C503}"/>
            </a:ext>
          </a:extLst>
        </xdr:cNvPr>
        <xdr:cNvSpPr txBox="1"/>
      </xdr:nvSpPr>
      <xdr:spPr>
        <a:xfrm>
          <a:off x="21075727" y="698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138810</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id="{683F0572-AD67-43C8-9693-9442603882EC}"/>
            </a:ext>
          </a:extLst>
        </xdr:cNvPr>
        <xdr:cNvSpPr txBox="1"/>
      </xdr:nvSpPr>
      <xdr:spPr>
        <a:xfrm>
          <a:off x="20199427" y="699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147518</xdr:rowOff>
    </xdr:from>
    <xdr:ext cx="469744" cy="259045"/>
    <xdr:sp macro="" textlink="">
      <xdr:nvSpPr>
        <xdr:cNvPr id="468" name="n_4mainValue【認定こども園・幼稚園・保育所】&#10;一人当たり面積">
          <a:extLst>
            <a:ext uri="{FF2B5EF4-FFF2-40B4-BE49-F238E27FC236}">
              <a16:creationId xmlns:a16="http://schemas.microsoft.com/office/drawing/2014/main" id="{B2976B23-6BF3-45E9-993B-A92ADE7FCE97}"/>
            </a:ext>
          </a:extLst>
        </xdr:cNvPr>
        <xdr:cNvSpPr txBox="1"/>
      </xdr:nvSpPr>
      <xdr:spPr>
        <a:xfrm>
          <a:off x="18421427" y="700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2D21BDB1-DA1B-47D2-8F6F-B8AB2F8B463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853BB68E-6365-43D5-A369-0CF0F0B1242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426417CB-A50E-404B-B1B6-57AC7F7C90F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3D086410-C25D-4C44-8FE7-880E8556719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7EB5CCC4-A945-4265-A7DA-89019E8EAF7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8E361EBE-94BB-400C-BFE6-E910DDE7E78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80CAB8B3-0FF5-4BD3-B979-4EB8088ED07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3278F2B5-4760-4B04-A7D2-0775B1AD597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E33347FF-1257-424B-9713-3093A72814B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B3960B36-E9C2-4E8C-9731-EC484666E55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9" name="テキスト ボックス 478">
          <a:extLst>
            <a:ext uri="{FF2B5EF4-FFF2-40B4-BE49-F238E27FC236}">
              <a16:creationId xmlns:a16="http://schemas.microsoft.com/office/drawing/2014/main" id="{8F1E3E9A-7CC9-46CC-8F89-F62FA0D5116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a:extLst>
            <a:ext uri="{FF2B5EF4-FFF2-40B4-BE49-F238E27FC236}">
              <a16:creationId xmlns:a16="http://schemas.microsoft.com/office/drawing/2014/main" id="{EC71484D-4AC3-4197-8262-FB9E57728DD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81" name="テキスト ボックス 480">
          <a:extLst>
            <a:ext uri="{FF2B5EF4-FFF2-40B4-BE49-F238E27FC236}">
              <a16:creationId xmlns:a16="http://schemas.microsoft.com/office/drawing/2014/main" id="{21CB2A3B-9A89-4FFC-B271-B3237EE1305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a:extLst>
            <a:ext uri="{FF2B5EF4-FFF2-40B4-BE49-F238E27FC236}">
              <a16:creationId xmlns:a16="http://schemas.microsoft.com/office/drawing/2014/main" id="{15CAB23B-643C-4C14-871D-A2AA75EB3E7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a:extLst>
            <a:ext uri="{FF2B5EF4-FFF2-40B4-BE49-F238E27FC236}">
              <a16:creationId xmlns:a16="http://schemas.microsoft.com/office/drawing/2014/main" id="{21019069-DD7C-4924-A6E5-C201DD4CA73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a:extLst>
            <a:ext uri="{FF2B5EF4-FFF2-40B4-BE49-F238E27FC236}">
              <a16:creationId xmlns:a16="http://schemas.microsoft.com/office/drawing/2014/main" id="{E0CB107F-BC7E-4A8C-998C-9C2F487C806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a:extLst>
            <a:ext uri="{FF2B5EF4-FFF2-40B4-BE49-F238E27FC236}">
              <a16:creationId xmlns:a16="http://schemas.microsoft.com/office/drawing/2014/main" id="{27A307DC-419D-4C10-8557-2FDFA4C34E5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a:extLst>
            <a:ext uri="{FF2B5EF4-FFF2-40B4-BE49-F238E27FC236}">
              <a16:creationId xmlns:a16="http://schemas.microsoft.com/office/drawing/2014/main" id="{1AB0DE02-A36F-4EAF-B5E7-A79AB0A2103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a:extLst>
            <a:ext uri="{FF2B5EF4-FFF2-40B4-BE49-F238E27FC236}">
              <a16:creationId xmlns:a16="http://schemas.microsoft.com/office/drawing/2014/main" id="{22214265-CE3F-4786-AF81-0D669F03DCB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a:extLst>
            <a:ext uri="{FF2B5EF4-FFF2-40B4-BE49-F238E27FC236}">
              <a16:creationId xmlns:a16="http://schemas.microsoft.com/office/drawing/2014/main" id="{61CF26BD-9299-4560-801B-92F585288F7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9" name="テキスト ボックス 488">
          <a:extLst>
            <a:ext uri="{FF2B5EF4-FFF2-40B4-BE49-F238E27FC236}">
              <a16:creationId xmlns:a16="http://schemas.microsoft.com/office/drawing/2014/main" id="{C9175515-0887-44CB-B22B-F5F8891C327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B4C4E5CB-0946-4870-94C0-D045A3B04EA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91" name="テキスト ボックス 490">
          <a:extLst>
            <a:ext uri="{FF2B5EF4-FFF2-40B4-BE49-F238E27FC236}">
              <a16:creationId xmlns:a16="http://schemas.microsoft.com/office/drawing/2014/main" id="{CCCFF814-F046-47D6-A84D-A7F03282324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21367C71-231A-428B-82CC-FE1EDD0D0D2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493" name="直線コネクタ 492">
          <a:extLst>
            <a:ext uri="{FF2B5EF4-FFF2-40B4-BE49-F238E27FC236}">
              <a16:creationId xmlns:a16="http://schemas.microsoft.com/office/drawing/2014/main" id="{5E34A2EB-6717-4C5B-BF17-08A0827CC95E}"/>
            </a:ext>
          </a:extLst>
        </xdr:cNvPr>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494" name="【学校施設】&#10;有形固定資産減価償却率最小値テキスト">
          <a:extLst>
            <a:ext uri="{FF2B5EF4-FFF2-40B4-BE49-F238E27FC236}">
              <a16:creationId xmlns:a16="http://schemas.microsoft.com/office/drawing/2014/main" id="{A9C30B46-24E3-4C9A-AC24-F863B1C4B52D}"/>
            </a:ext>
          </a:extLst>
        </xdr:cNvPr>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495" name="直線コネクタ 494">
          <a:extLst>
            <a:ext uri="{FF2B5EF4-FFF2-40B4-BE49-F238E27FC236}">
              <a16:creationId xmlns:a16="http://schemas.microsoft.com/office/drawing/2014/main" id="{2F86629B-69A4-4E99-8A73-9DDFE0F86CE7}"/>
            </a:ext>
          </a:extLst>
        </xdr:cNvPr>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496" name="【学校施設】&#10;有形固定資産減価償却率最大値テキスト">
          <a:extLst>
            <a:ext uri="{FF2B5EF4-FFF2-40B4-BE49-F238E27FC236}">
              <a16:creationId xmlns:a16="http://schemas.microsoft.com/office/drawing/2014/main" id="{CE0A5283-8220-47BD-A224-9C5BA6FDD8E0}"/>
            </a:ext>
          </a:extLst>
        </xdr:cNvPr>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497" name="直線コネクタ 496">
          <a:extLst>
            <a:ext uri="{FF2B5EF4-FFF2-40B4-BE49-F238E27FC236}">
              <a16:creationId xmlns:a16="http://schemas.microsoft.com/office/drawing/2014/main" id="{36C9F6C6-AA37-4657-AE7C-30114814388A}"/>
            </a:ext>
          </a:extLst>
        </xdr:cNvPr>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498" name="【学校施設】&#10;有形固定資産減価償却率平均値テキスト">
          <a:extLst>
            <a:ext uri="{FF2B5EF4-FFF2-40B4-BE49-F238E27FC236}">
              <a16:creationId xmlns:a16="http://schemas.microsoft.com/office/drawing/2014/main" id="{3FA23325-DA3A-4DDC-BA02-DFB98A5A8E71}"/>
            </a:ext>
          </a:extLst>
        </xdr:cNvPr>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499" name="フローチャート: 判断 498">
          <a:extLst>
            <a:ext uri="{FF2B5EF4-FFF2-40B4-BE49-F238E27FC236}">
              <a16:creationId xmlns:a16="http://schemas.microsoft.com/office/drawing/2014/main" id="{C9C5735C-49E5-4F93-B8A6-0C889641BFB8}"/>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00" name="フローチャート: 判断 499">
          <a:extLst>
            <a:ext uri="{FF2B5EF4-FFF2-40B4-BE49-F238E27FC236}">
              <a16:creationId xmlns:a16="http://schemas.microsoft.com/office/drawing/2014/main" id="{7361FB4D-69BB-4600-AEE1-A4360BDB6B9F}"/>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01" name="フローチャート: 判断 500">
          <a:extLst>
            <a:ext uri="{FF2B5EF4-FFF2-40B4-BE49-F238E27FC236}">
              <a16:creationId xmlns:a16="http://schemas.microsoft.com/office/drawing/2014/main" id="{3611659C-6F0B-4A88-9A3F-A6391E79F809}"/>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02" name="フローチャート: 判断 501">
          <a:extLst>
            <a:ext uri="{FF2B5EF4-FFF2-40B4-BE49-F238E27FC236}">
              <a16:creationId xmlns:a16="http://schemas.microsoft.com/office/drawing/2014/main" id="{7128447F-6835-4EC1-860E-33CD40FD7FE9}"/>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503" name="フローチャート: 判断 502">
          <a:extLst>
            <a:ext uri="{FF2B5EF4-FFF2-40B4-BE49-F238E27FC236}">
              <a16:creationId xmlns:a16="http://schemas.microsoft.com/office/drawing/2014/main" id="{E4DB220B-D0B9-443F-B0C2-941217AECC59}"/>
            </a:ext>
          </a:extLst>
        </xdr:cNvPr>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F00D37D9-945C-4608-B96A-E4B88350F77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520A22F3-D80F-4244-B52C-EC758875EF8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26F76D58-4571-4417-B07A-729F75C7A78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229BB45E-E182-4870-BCE5-3659935FB32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FD448AB9-F363-4ACB-8B6E-8DA33648B73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114935</xdr:rowOff>
    </xdr:from>
    <xdr:to>
      <xdr:col>85</xdr:col>
      <xdr:colOff>177800</xdr:colOff>
      <xdr:row>63</xdr:row>
      <xdr:rowOff>45085</xdr:rowOff>
    </xdr:to>
    <xdr:sp macro="" textlink="">
      <xdr:nvSpPr>
        <xdr:cNvPr id="509" name="楕円 508">
          <a:extLst>
            <a:ext uri="{FF2B5EF4-FFF2-40B4-BE49-F238E27FC236}">
              <a16:creationId xmlns:a16="http://schemas.microsoft.com/office/drawing/2014/main" id="{8829A48C-6805-4FCE-AB3C-D70540811803}"/>
            </a:ext>
          </a:extLst>
        </xdr:cNvPr>
        <xdr:cNvSpPr/>
      </xdr:nvSpPr>
      <xdr:spPr>
        <a:xfrm>
          <a:off x="162687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93362</xdr:rowOff>
    </xdr:from>
    <xdr:ext cx="405111" cy="259045"/>
    <xdr:sp macro="" textlink="">
      <xdr:nvSpPr>
        <xdr:cNvPr id="510" name="【学校施設】&#10;有形固定資産減価償却率該当値テキスト">
          <a:extLst>
            <a:ext uri="{FF2B5EF4-FFF2-40B4-BE49-F238E27FC236}">
              <a16:creationId xmlns:a16="http://schemas.microsoft.com/office/drawing/2014/main" id="{33FCE298-7BF4-4E21-AF03-73C399D45280}"/>
            </a:ext>
          </a:extLst>
        </xdr:cNvPr>
        <xdr:cNvSpPr txBox="1"/>
      </xdr:nvSpPr>
      <xdr:spPr>
        <a:xfrm>
          <a:off x="16357600"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73025</xdr:rowOff>
    </xdr:from>
    <xdr:to>
      <xdr:col>81</xdr:col>
      <xdr:colOff>101600</xdr:colOff>
      <xdr:row>63</xdr:row>
      <xdr:rowOff>3175</xdr:rowOff>
    </xdr:to>
    <xdr:sp macro="" textlink="">
      <xdr:nvSpPr>
        <xdr:cNvPr id="511" name="楕円 510">
          <a:extLst>
            <a:ext uri="{FF2B5EF4-FFF2-40B4-BE49-F238E27FC236}">
              <a16:creationId xmlns:a16="http://schemas.microsoft.com/office/drawing/2014/main" id="{3F22617A-2D06-44CA-81D5-4E00F06C90E3}"/>
            </a:ext>
          </a:extLst>
        </xdr:cNvPr>
        <xdr:cNvSpPr/>
      </xdr:nvSpPr>
      <xdr:spPr>
        <a:xfrm>
          <a:off x="15430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123825</xdr:rowOff>
    </xdr:from>
    <xdr:to>
      <xdr:col>85</xdr:col>
      <xdr:colOff>127000</xdr:colOff>
      <xdr:row>62</xdr:row>
      <xdr:rowOff>165735</xdr:rowOff>
    </xdr:to>
    <xdr:cxnSp macro="">
      <xdr:nvCxnSpPr>
        <xdr:cNvPr id="512" name="直線コネクタ 511">
          <a:extLst>
            <a:ext uri="{FF2B5EF4-FFF2-40B4-BE49-F238E27FC236}">
              <a16:creationId xmlns:a16="http://schemas.microsoft.com/office/drawing/2014/main" id="{348C7EF3-0BDF-4858-A449-E80B7577766D}"/>
            </a:ext>
          </a:extLst>
        </xdr:cNvPr>
        <xdr:cNvCxnSpPr/>
      </xdr:nvCxnSpPr>
      <xdr:spPr>
        <a:xfrm>
          <a:off x="15481300" y="107537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31115</xdr:rowOff>
    </xdr:from>
    <xdr:to>
      <xdr:col>76</xdr:col>
      <xdr:colOff>165100</xdr:colOff>
      <xdr:row>62</xdr:row>
      <xdr:rowOff>132715</xdr:rowOff>
    </xdr:to>
    <xdr:sp macro="" textlink="">
      <xdr:nvSpPr>
        <xdr:cNvPr id="513" name="楕円 512">
          <a:extLst>
            <a:ext uri="{FF2B5EF4-FFF2-40B4-BE49-F238E27FC236}">
              <a16:creationId xmlns:a16="http://schemas.microsoft.com/office/drawing/2014/main" id="{8923BAEF-4B56-4BDF-81EB-86DBB5823F2E}"/>
            </a:ext>
          </a:extLst>
        </xdr:cNvPr>
        <xdr:cNvSpPr/>
      </xdr:nvSpPr>
      <xdr:spPr>
        <a:xfrm>
          <a:off x="14541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81915</xdr:rowOff>
    </xdr:from>
    <xdr:to>
      <xdr:col>81</xdr:col>
      <xdr:colOff>50800</xdr:colOff>
      <xdr:row>62</xdr:row>
      <xdr:rowOff>123825</xdr:rowOff>
    </xdr:to>
    <xdr:cxnSp macro="">
      <xdr:nvCxnSpPr>
        <xdr:cNvPr id="514" name="直線コネクタ 513">
          <a:extLst>
            <a:ext uri="{FF2B5EF4-FFF2-40B4-BE49-F238E27FC236}">
              <a16:creationId xmlns:a16="http://schemas.microsoft.com/office/drawing/2014/main" id="{83432E7C-4792-4CE5-9A42-3B0C7E6CD1B9}"/>
            </a:ext>
          </a:extLst>
        </xdr:cNvPr>
        <xdr:cNvCxnSpPr/>
      </xdr:nvCxnSpPr>
      <xdr:spPr>
        <a:xfrm>
          <a:off x="14592300" y="107118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93980</xdr:rowOff>
    </xdr:from>
    <xdr:to>
      <xdr:col>67</xdr:col>
      <xdr:colOff>101600</xdr:colOff>
      <xdr:row>62</xdr:row>
      <xdr:rowOff>24130</xdr:rowOff>
    </xdr:to>
    <xdr:sp macro="" textlink="">
      <xdr:nvSpPr>
        <xdr:cNvPr id="515" name="楕円 514">
          <a:extLst>
            <a:ext uri="{FF2B5EF4-FFF2-40B4-BE49-F238E27FC236}">
              <a16:creationId xmlns:a16="http://schemas.microsoft.com/office/drawing/2014/main" id="{AEE6F791-C5C5-460E-860E-5E6741C78AD7}"/>
            </a:ext>
          </a:extLst>
        </xdr:cNvPr>
        <xdr:cNvSpPr/>
      </xdr:nvSpPr>
      <xdr:spPr>
        <a:xfrm>
          <a:off x="12763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74947</xdr:rowOff>
    </xdr:from>
    <xdr:ext cx="405111" cy="259045"/>
    <xdr:sp macro="" textlink="">
      <xdr:nvSpPr>
        <xdr:cNvPr id="516" name="n_1aveValue【学校施設】&#10;有形固定資産減価償却率">
          <a:extLst>
            <a:ext uri="{FF2B5EF4-FFF2-40B4-BE49-F238E27FC236}">
              <a16:creationId xmlns:a16="http://schemas.microsoft.com/office/drawing/2014/main" id="{3EA06555-6693-46EF-93A6-82ABDFBE082D}"/>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517" name="n_2aveValue【学校施設】&#10;有形固定資産減価償却率">
          <a:extLst>
            <a:ext uri="{FF2B5EF4-FFF2-40B4-BE49-F238E27FC236}">
              <a16:creationId xmlns:a16="http://schemas.microsoft.com/office/drawing/2014/main" id="{180CBAB2-7EDC-48E1-B7AE-FC4EB96B8795}"/>
            </a:ext>
          </a:extLst>
        </xdr:cNvPr>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18" name="n_3aveValue【学校施設】&#10;有形固定資産減価償却率">
          <a:extLst>
            <a:ext uri="{FF2B5EF4-FFF2-40B4-BE49-F238E27FC236}">
              <a16:creationId xmlns:a16="http://schemas.microsoft.com/office/drawing/2014/main" id="{A9369CBE-913E-41D2-A6DB-C433EAC2B174}"/>
            </a:ext>
          </a:extLst>
        </xdr:cNvPr>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519" name="n_4aveValue【学校施設】&#10;有形固定資産減価償却率">
          <a:extLst>
            <a:ext uri="{FF2B5EF4-FFF2-40B4-BE49-F238E27FC236}">
              <a16:creationId xmlns:a16="http://schemas.microsoft.com/office/drawing/2014/main" id="{755986F6-C245-48BF-9149-BC5D32ECA7D1}"/>
            </a:ext>
          </a:extLst>
        </xdr:cNvPr>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165752</xdr:rowOff>
    </xdr:from>
    <xdr:ext cx="405111" cy="259045"/>
    <xdr:sp macro="" textlink="">
      <xdr:nvSpPr>
        <xdr:cNvPr id="520" name="n_1mainValue【学校施設】&#10;有形固定資産減価償却率">
          <a:extLst>
            <a:ext uri="{FF2B5EF4-FFF2-40B4-BE49-F238E27FC236}">
              <a16:creationId xmlns:a16="http://schemas.microsoft.com/office/drawing/2014/main" id="{2FD20F02-AFBD-4F40-AAAC-DB60ED15BD95}"/>
            </a:ext>
          </a:extLst>
        </xdr:cNvPr>
        <xdr:cNvSpPr txBox="1"/>
      </xdr:nvSpPr>
      <xdr:spPr>
        <a:xfrm>
          <a:off x="152660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123842</xdr:rowOff>
    </xdr:from>
    <xdr:ext cx="405111" cy="259045"/>
    <xdr:sp macro="" textlink="">
      <xdr:nvSpPr>
        <xdr:cNvPr id="521" name="n_2mainValue【学校施設】&#10;有形固定資産減価償却率">
          <a:extLst>
            <a:ext uri="{FF2B5EF4-FFF2-40B4-BE49-F238E27FC236}">
              <a16:creationId xmlns:a16="http://schemas.microsoft.com/office/drawing/2014/main" id="{CD365D5C-0813-4643-8F3B-5EC7B15DA78C}"/>
            </a:ext>
          </a:extLst>
        </xdr:cNvPr>
        <xdr:cNvSpPr txBox="1"/>
      </xdr:nvSpPr>
      <xdr:spPr>
        <a:xfrm>
          <a:off x="1438974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15257</xdr:rowOff>
    </xdr:from>
    <xdr:ext cx="405111" cy="259045"/>
    <xdr:sp macro="" textlink="">
      <xdr:nvSpPr>
        <xdr:cNvPr id="522" name="n_4mainValue【学校施設】&#10;有形固定資産減価償却率">
          <a:extLst>
            <a:ext uri="{FF2B5EF4-FFF2-40B4-BE49-F238E27FC236}">
              <a16:creationId xmlns:a16="http://schemas.microsoft.com/office/drawing/2014/main" id="{B66608F6-8F98-4325-B30A-1205E716CA9D}"/>
            </a:ext>
          </a:extLst>
        </xdr:cNvPr>
        <xdr:cNvSpPr txBox="1"/>
      </xdr:nvSpPr>
      <xdr:spPr>
        <a:xfrm>
          <a:off x="12611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id="{A7DEC803-9BDB-446B-A1D8-034EAD19007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id="{170F827E-D3B7-446F-8E8F-63F74BC1976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id="{EE425A6B-71EA-4128-8893-CD287F81FAB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id="{EF681CE4-BF6C-42AF-BB40-E0E55D4933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id="{7E4898C9-9863-4554-B5C9-F0BAF4B197E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id="{8F1FBDF2-CBEB-4B2C-8521-BDC1ACB8B10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id="{D99CB206-FD3F-4E0F-9E0B-5CA13F99D09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id="{E3D3A867-A7BB-4CDD-8E4D-770FEDD1CD2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id="{AF0AD407-335F-4AA8-8BEF-0E1F5434D1E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id="{86B8E9AF-50BE-4DEC-877E-8F802AE22F3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a:extLst>
            <a:ext uri="{FF2B5EF4-FFF2-40B4-BE49-F238E27FC236}">
              <a16:creationId xmlns:a16="http://schemas.microsoft.com/office/drawing/2014/main" id="{E286E811-2E31-4D80-A3B1-2684091AD3F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a:extLst>
            <a:ext uri="{FF2B5EF4-FFF2-40B4-BE49-F238E27FC236}">
              <a16:creationId xmlns:a16="http://schemas.microsoft.com/office/drawing/2014/main" id="{63C4D247-E48D-42D5-AA7D-BA103EBBD32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a:extLst>
            <a:ext uri="{FF2B5EF4-FFF2-40B4-BE49-F238E27FC236}">
              <a16:creationId xmlns:a16="http://schemas.microsoft.com/office/drawing/2014/main" id="{FA73E1D7-53BA-46FA-8668-E8437280B0B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a:extLst>
            <a:ext uri="{FF2B5EF4-FFF2-40B4-BE49-F238E27FC236}">
              <a16:creationId xmlns:a16="http://schemas.microsoft.com/office/drawing/2014/main" id="{4F54CC57-D897-4EAA-879C-E4BF346A359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a:extLst>
            <a:ext uri="{FF2B5EF4-FFF2-40B4-BE49-F238E27FC236}">
              <a16:creationId xmlns:a16="http://schemas.microsoft.com/office/drawing/2014/main" id="{CCA1C10B-836E-432F-82FE-E3663F8AF91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8" name="テキスト ボックス 537">
          <a:extLst>
            <a:ext uri="{FF2B5EF4-FFF2-40B4-BE49-F238E27FC236}">
              <a16:creationId xmlns:a16="http://schemas.microsoft.com/office/drawing/2014/main" id="{1B2AF392-F25F-4DAA-99C2-209576F7C113}"/>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a:extLst>
            <a:ext uri="{FF2B5EF4-FFF2-40B4-BE49-F238E27FC236}">
              <a16:creationId xmlns:a16="http://schemas.microsoft.com/office/drawing/2014/main" id="{C8A1EF60-EB0B-48C8-8F2F-BB6256CD16F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40" name="テキスト ボックス 539">
          <a:extLst>
            <a:ext uri="{FF2B5EF4-FFF2-40B4-BE49-F238E27FC236}">
              <a16:creationId xmlns:a16="http://schemas.microsoft.com/office/drawing/2014/main" id="{87269650-4D6C-493B-B45C-100017E9F01B}"/>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a:extLst>
            <a:ext uri="{FF2B5EF4-FFF2-40B4-BE49-F238E27FC236}">
              <a16:creationId xmlns:a16="http://schemas.microsoft.com/office/drawing/2014/main" id="{70C56123-ACDA-417F-BBCC-14C6D385A99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2" name="テキスト ボックス 541">
          <a:extLst>
            <a:ext uri="{FF2B5EF4-FFF2-40B4-BE49-F238E27FC236}">
              <a16:creationId xmlns:a16="http://schemas.microsoft.com/office/drawing/2014/main" id="{8B4D8492-55A9-46DB-99D3-4218ABBC642B}"/>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a:extLst>
            <a:ext uri="{FF2B5EF4-FFF2-40B4-BE49-F238E27FC236}">
              <a16:creationId xmlns:a16="http://schemas.microsoft.com/office/drawing/2014/main" id="{3CE1DE8B-534A-4C96-BAB4-C2E4B5A699C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4" name="テキスト ボックス 543">
          <a:extLst>
            <a:ext uri="{FF2B5EF4-FFF2-40B4-BE49-F238E27FC236}">
              <a16:creationId xmlns:a16="http://schemas.microsoft.com/office/drawing/2014/main" id="{9612F5C5-04D7-4DAC-AF37-1F2C176EFEB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a:extLst>
            <a:ext uri="{FF2B5EF4-FFF2-40B4-BE49-F238E27FC236}">
              <a16:creationId xmlns:a16="http://schemas.microsoft.com/office/drawing/2014/main" id="{83E661DF-B345-4DE0-A283-C21FD5F7829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546" name="直線コネクタ 545">
          <a:extLst>
            <a:ext uri="{FF2B5EF4-FFF2-40B4-BE49-F238E27FC236}">
              <a16:creationId xmlns:a16="http://schemas.microsoft.com/office/drawing/2014/main" id="{A7AF4847-3F82-4021-8293-60B6569EB5EB}"/>
            </a:ext>
          </a:extLst>
        </xdr:cNvPr>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47" name="【学校施設】&#10;一人当たり面積最小値テキスト">
          <a:extLst>
            <a:ext uri="{FF2B5EF4-FFF2-40B4-BE49-F238E27FC236}">
              <a16:creationId xmlns:a16="http://schemas.microsoft.com/office/drawing/2014/main" id="{D97D4E82-692F-4EB1-B6DA-7EA7C315F75E}"/>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48" name="直線コネクタ 547">
          <a:extLst>
            <a:ext uri="{FF2B5EF4-FFF2-40B4-BE49-F238E27FC236}">
              <a16:creationId xmlns:a16="http://schemas.microsoft.com/office/drawing/2014/main" id="{404FDFCE-A580-4A02-8C04-09A65859EB31}"/>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549" name="【学校施設】&#10;一人当たり面積最大値テキスト">
          <a:extLst>
            <a:ext uri="{FF2B5EF4-FFF2-40B4-BE49-F238E27FC236}">
              <a16:creationId xmlns:a16="http://schemas.microsoft.com/office/drawing/2014/main" id="{CF4E104F-C5DE-4CBD-9EDE-AA4441107A12}"/>
            </a:ext>
          </a:extLst>
        </xdr:cNvPr>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550" name="直線コネクタ 549">
          <a:extLst>
            <a:ext uri="{FF2B5EF4-FFF2-40B4-BE49-F238E27FC236}">
              <a16:creationId xmlns:a16="http://schemas.microsoft.com/office/drawing/2014/main" id="{34F3083F-39F5-4A02-87AF-3CA37F13399D}"/>
            </a:ext>
          </a:extLst>
        </xdr:cNvPr>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47565</xdr:rowOff>
    </xdr:from>
    <xdr:ext cx="469744" cy="259045"/>
    <xdr:sp macro="" textlink="">
      <xdr:nvSpPr>
        <xdr:cNvPr id="551" name="【学校施設】&#10;一人当たり面積平均値テキスト">
          <a:extLst>
            <a:ext uri="{FF2B5EF4-FFF2-40B4-BE49-F238E27FC236}">
              <a16:creationId xmlns:a16="http://schemas.microsoft.com/office/drawing/2014/main" id="{D5F52734-830D-43B4-B222-EC15FF24C619}"/>
            </a:ext>
          </a:extLst>
        </xdr:cNvPr>
        <xdr:cNvSpPr txBox="1"/>
      </xdr:nvSpPr>
      <xdr:spPr>
        <a:xfrm>
          <a:off x="22199600" y="10677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552" name="フローチャート: 判断 551">
          <a:extLst>
            <a:ext uri="{FF2B5EF4-FFF2-40B4-BE49-F238E27FC236}">
              <a16:creationId xmlns:a16="http://schemas.microsoft.com/office/drawing/2014/main" id="{456B6E1A-6CFC-4FDA-8E36-46191CB43CC8}"/>
            </a:ext>
          </a:extLst>
        </xdr:cNvPr>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553" name="フローチャート: 判断 552">
          <a:extLst>
            <a:ext uri="{FF2B5EF4-FFF2-40B4-BE49-F238E27FC236}">
              <a16:creationId xmlns:a16="http://schemas.microsoft.com/office/drawing/2014/main" id="{8E6B510B-8332-41E6-9F8C-0946B9D948BD}"/>
            </a:ext>
          </a:extLst>
        </xdr:cNvPr>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554" name="フローチャート: 判断 553">
          <a:extLst>
            <a:ext uri="{FF2B5EF4-FFF2-40B4-BE49-F238E27FC236}">
              <a16:creationId xmlns:a16="http://schemas.microsoft.com/office/drawing/2014/main" id="{2F6FF15D-C809-425C-9C95-A16FF0EA66A1}"/>
            </a:ext>
          </a:extLst>
        </xdr:cNvPr>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555" name="フローチャート: 判断 554">
          <a:extLst>
            <a:ext uri="{FF2B5EF4-FFF2-40B4-BE49-F238E27FC236}">
              <a16:creationId xmlns:a16="http://schemas.microsoft.com/office/drawing/2014/main" id="{EB178739-991B-43F1-8ECD-CBB6D8344349}"/>
            </a:ext>
          </a:extLst>
        </xdr:cNvPr>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556" name="フローチャート: 判断 555">
          <a:extLst>
            <a:ext uri="{FF2B5EF4-FFF2-40B4-BE49-F238E27FC236}">
              <a16:creationId xmlns:a16="http://schemas.microsoft.com/office/drawing/2014/main" id="{72DA10B0-56A3-4173-8425-EC3EAE4D3B2D}"/>
            </a:ext>
          </a:extLst>
        </xdr:cNvPr>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2B3B40B1-EBB2-4702-9480-2CC92AA9E31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2BC540AD-6C07-486F-8844-DD426514731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B7ECF1D4-6EF9-4F75-8B84-D2EEFFB02EC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D9248D2F-31E5-4A83-B564-8D7F85C468E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11FB3322-C30F-43BC-ACC6-471238D7513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15722</xdr:rowOff>
    </xdr:from>
    <xdr:to>
      <xdr:col>116</xdr:col>
      <xdr:colOff>114300</xdr:colOff>
      <xdr:row>60</xdr:row>
      <xdr:rowOff>117322</xdr:rowOff>
    </xdr:to>
    <xdr:sp macro="" textlink="">
      <xdr:nvSpPr>
        <xdr:cNvPr id="562" name="楕円 561">
          <a:extLst>
            <a:ext uri="{FF2B5EF4-FFF2-40B4-BE49-F238E27FC236}">
              <a16:creationId xmlns:a16="http://schemas.microsoft.com/office/drawing/2014/main" id="{3F8C3434-AE9A-4D76-9957-C84785EE779A}"/>
            </a:ext>
          </a:extLst>
        </xdr:cNvPr>
        <xdr:cNvSpPr/>
      </xdr:nvSpPr>
      <xdr:spPr>
        <a:xfrm>
          <a:off x="22110700" y="1030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38599</xdr:rowOff>
    </xdr:from>
    <xdr:ext cx="469744" cy="259045"/>
    <xdr:sp macro="" textlink="">
      <xdr:nvSpPr>
        <xdr:cNvPr id="563" name="【学校施設】&#10;一人当たり面積該当値テキスト">
          <a:extLst>
            <a:ext uri="{FF2B5EF4-FFF2-40B4-BE49-F238E27FC236}">
              <a16:creationId xmlns:a16="http://schemas.microsoft.com/office/drawing/2014/main" id="{B84BF236-1E1E-4E01-9C49-C6A5FA6A71C1}"/>
            </a:ext>
          </a:extLst>
        </xdr:cNvPr>
        <xdr:cNvSpPr txBox="1"/>
      </xdr:nvSpPr>
      <xdr:spPr>
        <a:xfrm>
          <a:off x="22199600" y="101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34392</xdr:rowOff>
    </xdr:from>
    <xdr:to>
      <xdr:col>112</xdr:col>
      <xdr:colOff>38100</xdr:colOff>
      <xdr:row>60</xdr:row>
      <xdr:rowOff>135992</xdr:rowOff>
    </xdr:to>
    <xdr:sp macro="" textlink="">
      <xdr:nvSpPr>
        <xdr:cNvPr id="564" name="楕円 563">
          <a:extLst>
            <a:ext uri="{FF2B5EF4-FFF2-40B4-BE49-F238E27FC236}">
              <a16:creationId xmlns:a16="http://schemas.microsoft.com/office/drawing/2014/main" id="{6E5CCD2F-A6E1-47ED-AF5A-90EC0CE27827}"/>
            </a:ext>
          </a:extLst>
        </xdr:cNvPr>
        <xdr:cNvSpPr/>
      </xdr:nvSpPr>
      <xdr:spPr>
        <a:xfrm>
          <a:off x="21272500" y="1032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66522</xdr:rowOff>
    </xdr:from>
    <xdr:to>
      <xdr:col>116</xdr:col>
      <xdr:colOff>63500</xdr:colOff>
      <xdr:row>60</xdr:row>
      <xdr:rowOff>85192</xdr:rowOff>
    </xdr:to>
    <xdr:cxnSp macro="">
      <xdr:nvCxnSpPr>
        <xdr:cNvPr id="565" name="直線コネクタ 564">
          <a:extLst>
            <a:ext uri="{FF2B5EF4-FFF2-40B4-BE49-F238E27FC236}">
              <a16:creationId xmlns:a16="http://schemas.microsoft.com/office/drawing/2014/main" id="{DF31BF8A-F411-462F-B5E5-CCFC7E7452D0}"/>
            </a:ext>
          </a:extLst>
        </xdr:cNvPr>
        <xdr:cNvCxnSpPr/>
      </xdr:nvCxnSpPr>
      <xdr:spPr>
        <a:xfrm flipV="1">
          <a:off x="21323300" y="10353522"/>
          <a:ext cx="838200" cy="1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56642</xdr:rowOff>
    </xdr:from>
    <xdr:to>
      <xdr:col>107</xdr:col>
      <xdr:colOff>101600</xdr:colOff>
      <xdr:row>60</xdr:row>
      <xdr:rowOff>158242</xdr:rowOff>
    </xdr:to>
    <xdr:sp macro="" textlink="">
      <xdr:nvSpPr>
        <xdr:cNvPr id="566" name="楕円 565">
          <a:extLst>
            <a:ext uri="{FF2B5EF4-FFF2-40B4-BE49-F238E27FC236}">
              <a16:creationId xmlns:a16="http://schemas.microsoft.com/office/drawing/2014/main" id="{A3B04C34-11F0-4700-9249-36226737F304}"/>
            </a:ext>
          </a:extLst>
        </xdr:cNvPr>
        <xdr:cNvSpPr/>
      </xdr:nvSpPr>
      <xdr:spPr>
        <a:xfrm>
          <a:off x="20383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85192</xdr:rowOff>
    </xdr:from>
    <xdr:to>
      <xdr:col>111</xdr:col>
      <xdr:colOff>177800</xdr:colOff>
      <xdr:row>60</xdr:row>
      <xdr:rowOff>107442</xdr:rowOff>
    </xdr:to>
    <xdr:cxnSp macro="">
      <xdr:nvCxnSpPr>
        <xdr:cNvPr id="567" name="直線コネクタ 566">
          <a:extLst>
            <a:ext uri="{FF2B5EF4-FFF2-40B4-BE49-F238E27FC236}">
              <a16:creationId xmlns:a16="http://schemas.microsoft.com/office/drawing/2014/main" id="{4B804B8A-F463-41E8-B4F5-CD809875C1A7}"/>
            </a:ext>
          </a:extLst>
        </xdr:cNvPr>
        <xdr:cNvCxnSpPr/>
      </xdr:nvCxnSpPr>
      <xdr:spPr>
        <a:xfrm flipV="1">
          <a:off x="20434300" y="10372192"/>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151587</xdr:rowOff>
    </xdr:from>
    <xdr:to>
      <xdr:col>98</xdr:col>
      <xdr:colOff>38100</xdr:colOff>
      <xdr:row>60</xdr:row>
      <xdr:rowOff>81737</xdr:rowOff>
    </xdr:to>
    <xdr:sp macro="" textlink="">
      <xdr:nvSpPr>
        <xdr:cNvPr id="568" name="楕円 567">
          <a:extLst>
            <a:ext uri="{FF2B5EF4-FFF2-40B4-BE49-F238E27FC236}">
              <a16:creationId xmlns:a16="http://schemas.microsoft.com/office/drawing/2014/main" id="{7FCA165C-458F-4C59-8BC7-7587EAFC974C}"/>
            </a:ext>
          </a:extLst>
        </xdr:cNvPr>
        <xdr:cNvSpPr/>
      </xdr:nvSpPr>
      <xdr:spPr>
        <a:xfrm>
          <a:off x="18605500" y="1026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163466</xdr:rowOff>
    </xdr:from>
    <xdr:ext cx="469744" cy="259045"/>
    <xdr:sp macro="" textlink="">
      <xdr:nvSpPr>
        <xdr:cNvPr id="569" name="n_1aveValue【学校施設】&#10;一人当たり面積">
          <a:extLst>
            <a:ext uri="{FF2B5EF4-FFF2-40B4-BE49-F238E27FC236}">
              <a16:creationId xmlns:a16="http://schemas.microsoft.com/office/drawing/2014/main" id="{C2607455-1771-4CE0-98A0-148F1507F09C}"/>
            </a:ext>
          </a:extLst>
        </xdr:cNvPr>
        <xdr:cNvSpPr txBox="1"/>
      </xdr:nvSpPr>
      <xdr:spPr>
        <a:xfrm>
          <a:off x="21075727" y="1079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140149</xdr:rowOff>
    </xdr:from>
    <xdr:ext cx="469744" cy="259045"/>
    <xdr:sp macro="" textlink="">
      <xdr:nvSpPr>
        <xdr:cNvPr id="570" name="n_2aveValue【学校施設】&#10;一人当たり面積">
          <a:extLst>
            <a:ext uri="{FF2B5EF4-FFF2-40B4-BE49-F238E27FC236}">
              <a16:creationId xmlns:a16="http://schemas.microsoft.com/office/drawing/2014/main" id="{3D05BC18-587F-4CB2-B339-803D9165441A}"/>
            </a:ext>
          </a:extLst>
        </xdr:cNvPr>
        <xdr:cNvSpPr txBox="1"/>
      </xdr:nvSpPr>
      <xdr:spPr>
        <a:xfrm>
          <a:off x="20199427" y="1077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4386</xdr:rowOff>
    </xdr:from>
    <xdr:ext cx="469744" cy="259045"/>
    <xdr:sp macro="" textlink="">
      <xdr:nvSpPr>
        <xdr:cNvPr id="571" name="n_3aveValue【学校施設】&#10;一人当たり面積">
          <a:extLst>
            <a:ext uri="{FF2B5EF4-FFF2-40B4-BE49-F238E27FC236}">
              <a16:creationId xmlns:a16="http://schemas.microsoft.com/office/drawing/2014/main" id="{8BEA01A6-A976-4FCA-A139-294F97DFD649}"/>
            </a:ext>
          </a:extLst>
        </xdr:cNvPr>
        <xdr:cNvSpPr txBox="1"/>
      </xdr:nvSpPr>
      <xdr:spPr>
        <a:xfrm>
          <a:off x="19310427" y="1046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1008</xdr:rowOff>
    </xdr:from>
    <xdr:ext cx="469744" cy="259045"/>
    <xdr:sp macro="" textlink="">
      <xdr:nvSpPr>
        <xdr:cNvPr id="572" name="n_4aveValue【学校施設】&#10;一人当たり面積">
          <a:extLst>
            <a:ext uri="{FF2B5EF4-FFF2-40B4-BE49-F238E27FC236}">
              <a16:creationId xmlns:a16="http://schemas.microsoft.com/office/drawing/2014/main" id="{0DA62B1A-9785-4FB1-97C8-EE3756821C51}"/>
            </a:ext>
          </a:extLst>
        </xdr:cNvPr>
        <xdr:cNvSpPr txBox="1"/>
      </xdr:nvSpPr>
      <xdr:spPr>
        <a:xfrm>
          <a:off x="18421427" y="1080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152519</xdr:rowOff>
    </xdr:from>
    <xdr:ext cx="469744" cy="259045"/>
    <xdr:sp macro="" textlink="">
      <xdr:nvSpPr>
        <xdr:cNvPr id="573" name="n_1mainValue【学校施設】&#10;一人当たり面積">
          <a:extLst>
            <a:ext uri="{FF2B5EF4-FFF2-40B4-BE49-F238E27FC236}">
              <a16:creationId xmlns:a16="http://schemas.microsoft.com/office/drawing/2014/main" id="{2A77A3B0-097F-4E57-8866-C53763B3CDA6}"/>
            </a:ext>
          </a:extLst>
        </xdr:cNvPr>
        <xdr:cNvSpPr txBox="1"/>
      </xdr:nvSpPr>
      <xdr:spPr>
        <a:xfrm>
          <a:off x="21075727" y="1009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3319</xdr:rowOff>
    </xdr:from>
    <xdr:ext cx="469744" cy="259045"/>
    <xdr:sp macro="" textlink="">
      <xdr:nvSpPr>
        <xdr:cNvPr id="574" name="n_2mainValue【学校施設】&#10;一人当たり面積">
          <a:extLst>
            <a:ext uri="{FF2B5EF4-FFF2-40B4-BE49-F238E27FC236}">
              <a16:creationId xmlns:a16="http://schemas.microsoft.com/office/drawing/2014/main" id="{37C52F17-E894-4025-84C0-EEF31DD40093}"/>
            </a:ext>
          </a:extLst>
        </xdr:cNvPr>
        <xdr:cNvSpPr txBox="1"/>
      </xdr:nvSpPr>
      <xdr:spPr>
        <a:xfrm>
          <a:off x="20199427" y="1011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98264</xdr:rowOff>
    </xdr:from>
    <xdr:ext cx="469744" cy="259045"/>
    <xdr:sp macro="" textlink="">
      <xdr:nvSpPr>
        <xdr:cNvPr id="575" name="n_4mainValue【学校施設】&#10;一人当たり面積">
          <a:extLst>
            <a:ext uri="{FF2B5EF4-FFF2-40B4-BE49-F238E27FC236}">
              <a16:creationId xmlns:a16="http://schemas.microsoft.com/office/drawing/2014/main" id="{37AED441-A129-4F0C-86C5-EE66F02719FF}"/>
            </a:ext>
          </a:extLst>
        </xdr:cNvPr>
        <xdr:cNvSpPr txBox="1"/>
      </xdr:nvSpPr>
      <xdr:spPr>
        <a:xfrm>
          <a:off x="18421427" y="1004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6" name="正方形/長方形 575">
          <a:extLst>
            <a:ext uri="{FF2B5EF4-FFF2-40B4-BE49-F238E27FC236}">
              <a16:creationId xmlns:a16="http://schemas.microsoft.com/office/drawing/2014/main" id="{AB9EF9A1-424E-4251-A46E-74C625906CC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7" name="正方形/長方形 576">
          <a:extLst>
            <a:ext uri="{FF2B5EF4-FFF2-40B4-BE49-F238E27FC236}">
              <a16:creationId xmlns:a16="http://schemas.microsoft.com/office/drawing/2014/main" id="{02A43A33-78EE-4C75-8FDD-ED3A8A4C7CA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8" name="正方形/長方形 577">
          <a:extLst>
            <a:ext uri="{FF2B5EF4-FFF2-40B4-BE49-F238E27FC236}">
              <a16:creationId xmlns:a16="http://schemas.microsoft.com/office/drawing/2014/main" id="{E12BE4BD-4B49-44C7-AE14-9491D8EF6DC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9" name="正方形/長方形 578">
          <a:extLst>
            <a:ext uri="{FF2B5EF4-FFF2-40B4-BE49-F238E27FC236}">
              <a16:creationId xmlns:a16="http://schemas.microsoft.com/office/drawing/2014/main" id="{2193A784-6089-42CA-AD1F-A502EE06B5A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0" name="正方形/長方形 579">
          <a:extLst>
            <a:ext uri="{FF2B5EF4-FFF2-40B4-BE49-F238E27FC236}">
              <a16:creationId xmlns:a16="http://schemas.microsoft.com/office/drawing/2014/main" id="{37F069C0-9464-4B05-B71B-3538460C254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1" name="正方形/長方形 580">
          <a:extLst>
            <a:ext uri="{FF2B5EF4-FFF2-40B4-BE49-F238E27FC236}">
              <a16:creationId xmlns:a16="http://schemas.microsoft.com/office/drawing/2014/main" id="{82A45A17-5E7B-491B-A16B-6734922DF78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2" name="正方形/長方形 581">
          <a:extLst>
            <a:ext uri="{FF2B5EF4-FFF2-40B4-BE49-F238E27FC236}">
              <a16:creationId xmlns:a16="http://schemas.microsoft.com/office/drawing/2014/main" id="{ECA153B0-D552-42CB-A775-086D25CCE13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正方形/長方形 582">
          <a:extLst>
            <a:ext uri="{FF2B5EF4-FFF2-40B4-BE49-F238E27FC236}">
              <a16:creationId xmlns:a16="http://schemas.microsoft.com/office/drawing/2014/main" id="{B63E2B22-8F00-4642-A441-E1F0F03DCB3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a:extLst>
            <a:ext uri="{FF2B5EF4-FFF2-40B4-BE49-F238E27FC236}">
              <a16:creationId xmlns:a16="http://schemas.microsoft.com/office/drawing/2014/main" id="{3FDB5128-5EA9-4E67-9A15-4C24A8F3788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a:extLst>
            <a:ext uri="{FF2B5EF4-FFF2-40B4-BE49-F238E27FC236}">
              <a16:creationId xmlns:a16="http://schemas.microsoft.com/office/drawing/2014/main" id="{948351A7-A72E-48D3-9516-6D9C75F7A3A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a:extLst>
            <a:ext uri="{FF2B5EF4-FFF2-40B4-BE49-F238E27FC236}">
              <a16:creationId xmlns:a16="http://schemas.microsoft.com/office/drawing/2014/main" id="{F0F3D6DC-5A10-4C6B-A76C-CCF0D132637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a:extLst>
            <a:ext uri="{FF2B5EF4-FFF2-40B4-BE49-F238E27FC236}">
              <a16:creationId xmlns:a16="http://schemas.microsoft.com/office/drawing/2014/main" id="{DB894B60-B9C6-4181-88D5-40F91F272A5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a:extLst>
            <a:ext uri="{FF2B5EF4-FFF2-40B4-BE49-F238E27FC236}">
              <a16:creationId xmlns:a16="http://schemas.microsoft.com/office/drawing/2014/main" id="{6CFC94F4-7DC8-4342-82FB-415C5E9B5BE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a:extLst>
            <a:ext uri="{FF2B5EF4-FFF2-40B4-BE49-F238E27FC236}">
              <a16:creationId xmlns:a16="http://schemas.microsoft.com/office/drawing/2014/main" id="{1F48D810-B6AE-49E9-8641-E4044D1605F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a:extLst>
            <a:ext uri="{FF2B5EF4-FFF2-40B4-BE49-F238E27FC236}">
              <a16:creationId xmlns:a16="http://schemas.microsoft.com/office/drawing/2014/main" id="{BD307165-E36B-498A-8E8F-8795594E0EA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a:extLst>
            <a:ext uri="{FF2B5EF4-FFF2-40B4-BE49-F238E27FC236}">
              <a16:creationId xmlns:a16="http://schemas.microsoft.com/office/drawing/2014/main" id="{653A8529-8C70-41B3-A43F-214A278DB66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2" name="正方形/長方形 591">
          <a:extLst>
            <a:ext uri="{FF2B5EF4-FFF2-40B4-BE49-F238E27FC236}">
              <a16:creationId xmlns:a16="http://schemas.microsoft.com/office/drawing/2014/main" id="{D916C1D6-F542-4089-AC1E-07F3215B173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3" name="正方形/長方形 592">
          <a:extLst>
            <a:ext uri="{FF2B5EF4-FFF2-40B4-BE49-F238E27FC236}">
              <a16:creationId xmlns:a16="http://schemas.microsoft.com/office/drawing/2014/main" id="{6F6DFE01-9B0F-4863-BDCC-2F7A7FCA115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4" name="正方形/長方形 593">
          <a:extLst>
            <a:ext uri="{FF2B5EF4-FFF2-40B4-BE49-F238E27FC236}">
              <a16:creationId xmlns:a16="http://schemas.microsoft.com/office/drawing/2014/main" id="{31708CD6-CA44-4EB9-86D4-59A78E923DC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5" name="正方形/長方形 594">
          <a:extLst>
            <a:ext uri="{FF2B5EF4-FFF2-40B4-BE49-F238E27FC236}">
              <a16:creationId xmlns:a16="http://schemas.microsoft.com/office/drawing/2014/main" id="{60D31BE8-DC1A-4272-9746-D66614DC360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6" name="正方形/長方形 595">
          <a:extLst>
            <a:ext uri="{FF2B5EF4-FFF2-40B4-BE49-F238E27FC236}">
              <a16:creationId xmlns:a16="http://schemas.microsoft.com/office/drawing/2014/main" id="{F57728D6-45E5-4F24-A853-3ED1D515666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7" name="正方形/長方形 596">
          <a:extLst>
            <a:ext uri="{FF2B5EF4-FFF2-40B4-BE49-F238E27FC236}">
              <a16:creationId xmlns:a16="http://schemas.microsoft.com/office/drawing/2014/main" id="{416E15D5-F468-45A4-8424-95BF82A0206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8" name="正方形/長方形 597">
          <a:extLst>
            <a:ext uri="{FF2B5EF4-FFF2-40B4-BE49-F238E27FC236}">
              <a16:creationId xmlns:a16="http://schemas.microsoft.com/office/drawing/2014/main" id="{4A36278B-DC9D-43BA-950C-AF06C19EEB9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9" name="正方形/長方形 598">
          <a:extLst>
            <a:ext uri="{FF2B5EF4-FFF2-40B4-BE49-F238E27FC236}">
              <a16:creationId xmlns:a16="http://schemas.microsoft.com/office/drawing/2014/main" id="{9EC17543-28B4-471E-9E49-0809AA4203F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0" name="テキスト ボックス 599">
          <a:extLst>
            <a:ext uri="{FF2B5EF4-FFF2-40B4-BE49-F238E27FC236}">
              <a16:creationId xmlns:a16="http://schemas.microsoft.com/office/drawing/2014/main" id="{CCEC086E-AD5A-4FB4-A98F-96FA4BF6182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1" name="直線コネクタ 600">
          <a:extLst>
            <a:ext uri="{FF2B5EF4-FFF2-40B4-BE49-F238E27FC236}">
              <a16:creationId xmlns:a16="http://schemas.microsoft.com/office/drawing/2014/main" id="{9EC41C8E-FA40-4EC6-AEE0-BC80C23FA54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2" name="テキスト ボックス 601">
          <a:extLst>
            <a:ext uri="{FF2B5EF4-FFF2-40B4-BE49-F238E27FC236}">
              <a16:creationId xmlns:a16="http://schemas.microsoft.com/office/drawing/2014/main" id="{22530218-B624-44B6-B5AB-15DD69A135C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3" name="直線コネクタ 602">
          <a:extLst>
            <a:ext uri="{FF2B5EF4-FFF2-40B4-BE49-F238E27FC236}">
              <a16:creationId xmlns:a16="http://schemas.microsoft.com/office/drawing/2014/main" id="{FE1DBD5F-F285-444A-9CE8-B20355C1D9E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04" name="テキスト ボックス 603">
          <a:extLst>
            <a:ext uri="{FF2B5EF4-FFF2-40B4-BE49-F238E27FC236}">
              <a16:creationId xmlns:a16="http://schemas.microsoft.com/office/drawing/2014/main" id="{6E4BD9C2-5238-4451-A5F3-34CECF255A2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5" name="直線コネクタ 604">
          <a:extLst>
            <a:ext uri="{FF2B5EF4-FFF2-40B4-BE49-F238E27FC236}">
              <a16:creationId xmlns:a16="http://schemas.microsoft.com/office/drawing/2014/main" id="{0934A371-2DB8-4529-9644-E26F3853DF1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6" name="テキスト ボックス 605">
          <a:extLst>
            <a:ext uri="{FF2B5EF4-FFF2-40B4-BE49-F238E27FC236}">
              <a16:creationId xmlns:a16="http://schemas.microsoft.com/office/drawing/2014/main" id="{2C44C1FB-9C38-4C3E-9C4B-74AE3B7B48B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7" name="直線コネクタ 606">
          <a:extLst>
            <a:ext uri="{FF2B5EF4-FFF2-40B4-BE49-F238E27FC236}">
              <a16:creationId xmlns:a16="http://schemas.microsoft.com/office/drawing/2014/main" id="{45A8F770-43AB-4D04-8938-88825F3B588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8" name="テキスト ボックス 607">
          <a:extLst>
            <a:ext uri="{FF2B5EF4-FFF2-40B4-BE49-F238E27FC236}">
              <a16:creationId xmlns:a16="http://schemas.microsoft.com/office/drawing/2014/main" id="{F63D850A-809F-4332-B5E9-E80088ABECE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9" name="直線コネクタ 608">
          <a:extLst>
            <a:ext uri="{FF2B5EF4-FFF2-40B4-BE49-F238E27FC236}">
              <a16:creationId xmlns:a16="http://schemas.microsoft.com/office/drawing/2014/main" id="{1E11C05A-82F5-4254-957A-9312CB202D8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0" name="テキスト ボックス 609">
          <a:extLst>
            <a:ext uri="{FF2B5EF4-FFF2-40B4-BE49-F238E27FC236}">
              <a16:creationId xmlns:a16="http://schemas.microsoft.com/office/drawing/2014/main" id="{A921D83F-2C0E-4002-9931-EC967A51076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1" name="直線コネクタ 610">
          <a:extLst>
            <a:ext uri="{FF2B5EF4-FFF2-40B4-BE49-F238E27FC236}">
              <a16:creationId xmlns:a16="http://schemas.microsoft.com/office/drawing/2014/main" id="{71198FD5-85CC-4488-8859-503104A2181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12" name="テキスト ボックス 611">
          <a:extLst>
            <a:ext uri="{FF2B5EF4-FFF2-40B4-BE49-F238E27FC236}">
              <a16:creationId xmlns:a16="http://schemas.microsoft.com/office/drawing/2014/main" id="{D831686C-DD1A-4876-B595-66927649D34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a:extLst>
            <a:ext uri="{FF2B5EF4-FFF2-40B4-BE49-F238E27FC236}">
              <a16:creationId xmlns:a16="http://schemas.microsoft.com/office/drawing/2014/main" id="{02704F70-4452-4726-9F6A-7527C2D6522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14" name="テキスト ボックス 613">
          <a:extLst>
            <a:ext uri="{FF2B5EF4-FFF2-40B4-BE49-F238E27FC236}">
              <a16:creationId xmlns:a16="http://schemas.microsoft.com/office/drawing/2014/main" id="{F79190BE-20B6-4EEE-845A-3C68E8B3756F}"/>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a:extLst>
            <a:ext uri="{FF2B5EF4-FFF2-40B4-BE49-F238E27FC236}">
              <a16:creationId xmlns:a16="http://schemas.microsoft.com/office/drawing/2014/main" id="{5BC1EB5C-DE40-4A7B-AE0E-AC5FB15E2BD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616" name="直線コネクタ 615">
          <a:extLst>
            <a:ext uri="{FF2B5EF4-FFF2-40B4-BE49-F238E27FC236}">
              <a16:creationId xmlns:a16="http://schemas.microsoft.com/office/drawing/2014/main" id="{9A6819A6-C880-40FB-8791-F580F7413B1E}"/>
            </a:ext>
          </a:extLst>
        </xdr:cNvPr>
        <xdr:cNvCxnSpPr/>
      </xdr:nvCxnSpPr>
      <xdr:spPr>
        <a:xfrm flipV="1">
          <a:off x="16318864" y="17064989"/>
          <a:ext cx="0" cy="1604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17" name="【公民館】&#10;有形固定資産減価償却率最小値テキスト">
          <a:extLst>
            <a:ext uri="{FF2B5EF4-FFF2-40B4-BE49-F238E27FC236}">
              <a16:creationId xmlns:a16="http://schemas.microsoft.com/office/drawing/2014/main" id="{B2A60247-6F61-4496-8841-B867213BA121}"/>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18" name="直線コネクタ 617">
          <a:extLst>
            <a:ext uri="{FF2B5EF4-FFF2-40B4-BE49-F238E27FC236}">
              <a16:creationId xmlns:a16="http://schemas.microsoft.com/office/drawing/2014/main" id="{12D74D2F-B886-4842-9F04-47FC3336DADF}"/>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619" name="【公民館】&#10;有形固定資産減価償却率最大値テキスト">
          <a:extLst>
            <a:ext uri="{FF2B5EF4-FFF2-40B4-BE49-F238E27FC236}">
              <a16:creationId xmlns:a16="http://schemas.microsoft.com/office/drawing/2014/main" id="{1AEC2861-77CD-428C-B4C7-15617AC63FA7}"/>
            </a:ext>
          </a:extLst>
        </xdr:cNvPr>
        <xdr:cNvSpPr txBox="1"/>
      </xdr:nvSpPr>
      <xdr:spPr>
        <a:xfrm>
          <a:off x="16357600"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620" name="直線コネクタ 619">
          <a:extLst>
            <a:ext uri="{FF2B5EF4-FFF2-40B4-BE49-F238E27FC236}">
              <a16:creationId xmlns:a16="http://schemas.microsoft.com/office/drawing/2014/main" id="{CB09A3AA-9602-4AEF-B73A-16032E9EA139}"/>
            </a:ext>
          </a:extLst>
        </xdr:cNvPr>
        <xdr:cNvCxnSpPr/>
      </xdr:nvCxnSpPr>
      <xdr:spPr>
        <a:xfrm>
          <a:off x="16230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135907</xdr:rowOff>
    </xdr:from>
    <xdr:ext cx="405111" cy="259045"/>
    <xdr:sp macro="" textlink="">
      <xdr:nvSpPr>
        <xdr:cNvPr id="621" name="【公民館】&#10;有形固定資産減価償却率平均値テキスト">
          <a:extLst>
            <a:ext uri="{FF2B5EF4-FFF2-40B4-BE49-F238E27FC236}">
              <a16:creationId xmlns:a16="http://schemas.microsoft.com/office/drawing/2014/main" id="{D6257810-58EE-4BEF-BC5A-D4FAE264F616}"/>
            </a:ext>
          </a:extLst>
        </xdr:cNvPr>
        <xdr:cNvSpPr txBox="1"/>
      </xdr:nvSpPr>
      <xdr:spPr>
        <a:xfrm>
          <a:off x="16357600" y="1779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622" name="フローチャート: 判断 621">
          <a:extLst>
            <a:ext uri="{FF2B5EF4-FFF2-40B4-BE49-F238E27FC236}">
              <a16:creationId xmlns:a16="http://schemas.microsoft.com/office/drawing/2014/main" id="{00F08551-EE49-4399-A9B9-DC53C77C3BF6}"/>
            </a:ext>
          </a:extLst>
        </xdr:cNvPr>
        <xdr:cNvSpPr/>
      </xdr:nvSpPr>
      <xdr:spPr>
        <a:xfrm>
          <a:off x="16268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623" name="フローチャート: 判断 622">
          <a:extLst>
            <a:ext uri="{FF2B5EF4-FFF2-40B4-BE49-F238E27FC236}">
              <a16:creationId xmlns:a16="http://schemas.microsoft.com/office/drawing/2014/main" id="{AD013E9E-3712-4E90-BF3F-041F8AF5E0F7}"/>
            </a:ext>
          </a:extLst>
        </xdr:cNvPr>
        <xdr:cNvSpPr/>
      </xdr:nvSpPr>
      <xdr:spPr>
        <a:xfrm>
          <a:off x="15430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624" name="フローチャート: 判断 623">
          <a:extLst>
            <a:ext uri="{FF2B5EF4-FFF2-40B4-BE49-F238E27FC236}">
              <a16:creationId xmlns:a16="http://schemas.microsoft.com/office/drawing/2014/main" id="{61EA2DEA-5E64-4FD1-AC1C-9269C4134E25}"/>
            </a:ext>
          </a:extLst>
        </xdr:cNvPr>
        <xdr:cNvSpPr/>
      </xdr:nvSpPr>
      <xdr:spPr>
        <a:xfrm>
          <a:off x="14541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625" name="フローチャート: 判断 624">
          <a:extLst>
            <a:ext uri="{FF2B5EF4-FFF2-40B4-BE49-F238E27FC236}">
              <a16:creationId xmlns:a16="http://schemas.microsoft.com/office/drawing/2014/main" id="{7BD10A68-0110-4B66-A6D2-76815A47C652}"/>
            </a:ext>
          </a:extLst>
        </xdr:cNvPr>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126364</xdr:rowOff>
    </xdr:from>
    <xdr:to>
      <xdr:col>67</xdr:col>
      <xdr:colOff>101600</xdr:colOff>
      <xdr:row>105</xdr:row>
      <xdr:rowOff>56514</xdr:rowOff>
    </xdr:to>
    <xdr:sp macro="" textlink="">
      <xdr:nvSpPr>
        <xdr:cNvPr id="626" name="フローチャート: 判断 625">
          <a:extLst>
            <a:ext uri="{FF2B5EF4-FFF2-40B4-BE49-F238E27FC236}">
              <a16:creationId xmlns:a16="http://schemas.microsoft.com/office/drawing/2014/main" id="{D81B3A48-D218-4AE1-B211-F9884F872D40}"/>
            </a:ext>
          </a:extLst>
        </xdr:cNvPr>
        <xdr:cNvSpPr/>
      </xdr:nvSpPr>
      <xdr:spPr>
        <a:xfrm>
          <a:off x="12763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1AD1FA3E-185E-4E5C-845E-7415C6A6F7D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3843382D-81B8-41AF-B642-36EC2809276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43E535C9-E43E-486A-840A-D2B2C79424E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ED8B25B6-7C91-4EC7-8495-9C745732BB4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9B5AE02F-6688-4609-BB28-2BBCA682D05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88264</xdr:rowOff>
    </xdr:from>
    <xdr:to>
      <xdr:col>85</xdr:col>
      <xdr:colOff>177800</xdr:colOff>
      <xdr:row>108</xdr:row>
      <xdr:rowOff>18414</xdr:rowOff>
    </xdr:to>
    <xdr:sp macro="" textlink="">
      <xdr:nvSpPr>
        <xdr:cNvPr id="632" name="楕円 631">
          <a:extLst>
            <a:ext uri="{FF2B5EF4-FFF2-40B4-BE49-F238E27FC236}">
              <a16:creationId xmlns:a16="http://schemas.microsoft.com/office/drawing/2014/main" id="{7B113CDA-2C03-4F11-8E6A-5A4992843053}"/>
            </a:ext>
          </a:extLst>
        </xdr:cNvPr>
        <xdr:cNvSpPr/>
      </xdr:nvSpPr>
      <xdr:spPr>
        <a:xfrm>
          <a:off x="162687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66691</xdr:rowOff>
    </xdr:from>
    <xdr:ext cx="405111" cy="259045"/>
    <xdr:sp macro="" textlink="">
      <xdr:nvSpPr>
        <xdr:cNvPr id="633" name="【公民館】&#10;有形固定資産減価償却率該当値テキスト">
          <a:extLst>
            <a:ext uri="{FF2B5EF4-FFF2-40B4-BE49-F238E27FC236}">
              <a16:creationId xmlns:a16="http://schemas.microsoft.com/office/drawing/2014/main" id="{E5BC34CA-2ADC-47D0-888C-FA29BE2879A0}"/>
            </a:ext>
          </a:extLst>
        </xdr:cNvPr>
        <xdr:cNvSpPr txBox="1"/>
      </xdr:nvSpPr>
      <xdr:spPr>
        <a:xfrm>
          <a:off x="16357600" y="1841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2539</xdr:rowOff>
    </xdr:from>
    <xdr:to>
      <xdr:col>81</xdr:col>
      <xdr:colOff>101600</xdr:colOff>
      <xdr:row>107</xdr:row>
      <xdr:rowOff>104139</xdr:rowOff>
    </xdr:to>
    <xdr:sp macro="" textlink="">
      <xdr:nvSpPr>
        <xdr:cNvPr id="634" name="楕円 633">
          <a:extLst>
            <a:ext uri="{FF2B5EF4-FFF2-40B4-BE49-F238E27FC236}">
              <a16:creationId xmlns:a16="http://schemas.microsoft.com/office/drawing/2014/main" id="{4A2F436E-806B-47DC-97C9-A565FAE96F17}"/>
            </a:ext>
          </a:extLst>
        </xdr:cNvPr>
        <xdr:cNvSpPr/>
      </xdr:nvSpPr>
      <xdr:spPr>
        <a:xfrm>
          <a:off x="15430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53339</xdr:rowOff>
    </xdr:from>
    <xdr:to>
      <xdr:col>85</xdr:col>
      <xdr:colOff>127000</xdr:colOff>
      <xdr:row>107</xdr:row>
      <xdr:rowOff>139064</xdr:rowOff>
    </xdr:to>
    <xdr:cxnSp macro="">
      <xdr:nvCxnSpPr>
        <xdr:cNvPr id="635" name="直線コネクタ 634">
          <a:extLst>
            <a:ext uri="{FF2B5EF4-FFF2-40B4-BE49-F238E27FC236}">
              <a16:creationId xmlns:a16="http://schemas.microsoft.com/office/drawing/2014/main" id="{AE079DE5-0F79-4EA6-9827-DFFB3F6A5AB4}"/>
            </a:ext>
          </a:extLst>
        </xdr:cNvPr>
        <xdr:cNvCxnSpPr/>
      </xdr:nvCxnSpPr>
      <xdr:spPr>
        <a:xfrm>
          <a:off x="15481300" y="18398489"/>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137795</xdr:rowOff>
    </xdr:from>
    <xdr:to>
      <xdr:col>76</xdr:col>
      <xdr:colOff>165100</xdr:colOff>
      <xdr:row>107</xdr:row>
      <xdr:rowOff>67945</xdr:rowOff>
    </xdr:to>
    <xdr:sp macro="" textlink="">
      <xdr:nvSpPr>
        <xdr:cNvPr id="636" name="楕円 635">
          <a:extLst>
            <a:ext uri="{FF2B5EF4-FFF2-40B4-BE49-F238E27FC236}">
              <a16:creationId xmlns:a16="http://schemas.microsoft.com/office/drawing/2014/main" id="{E1A34194-C865-40A4-912C-B76709BCDAAC}"/>
            </a:ext>
          </a:extLst>
        </xdr:cNvPr>
        <xdr:cNvSpPr/>
      </xdr:nvSpPr>
      <xdr:spPr>
        <a:xfrm>
          <a:off x="14541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17145</xdr:rowOff>
    </xdr:from>
    <xdr:to>
      <xdr:col>81</xdr:col>
      <xdr:colOff>50800</xdr:colOff>
      <xdr:row>107</xdr:row>
      <xdr:rowOff>53339</xdr:rowOff>
    </xdr:to>
    <xdr:cxnSp macro="">
      <xdr:nvCxnSpPr>
        <xdr:cNvPr id="637" name="直線コネクタ 636">
          <a:extLst>
            <a:ext uri="{FF2B5EF4-FFF2-40B4-BE49-F238E27FC236}">
              <a16:creationId xmlns:a16="http://schemas.microsoft.com/office/drawing/2014/main" id="{4FF66DE8-74F4-4088-9A66-786F9578BFA3}"/>
            </a:ext>
          </a:extLst>
        </xdr:cNvPr>
        <xdr:cNvCxnSpPr/>
      </xdr:nvCxnSpPr>
      <xdr:spPr>
        <a:xfrm>
          <a:off x="14592300" y="183622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12064</xdr:rowOff>
    </xdr:from>
    <xdr:to>
      <xdr:col>67</xdr:col>
      <xdr:colOff>101600</xdr:colOff>
      <xdr:row>106</xdr:row>
      <xdr:rowOff>113664</xdr:rowOff>
    </xdr:to>
    <xdr:sp macro="" textlink="">
      <xdr:nvSpPr>
        <xdr:cNvPr id="638" name="楕円 637">
          <a:extLst>
            <a:ext uri="{FF2B5EF4-FFF2-40B4-BE49-F238E27FC236}">
              <a16:creationId xmlns:a16="http://schemas.microsoft.com/office/drawing/2014/main" id="{4B591D57-2E99-484D-AF17-9A37EBF04322}"/>
            </a:ext>
          </a:extLst>
        </xdr:cNvPr>
        <xdr:cNvSpPr/>
      </xdr:nvSpPr>
      <xdr:spPr>
        <a:xfrm>
          <a:off x="12763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8272</xdr:rowOff>
    </xdr:from>
    <xdr:ext cx="405111" cy="259045"/>
    <xdr:sp macro="" textlink="">
      <xdr:nvSpPr>
        <xdr:cNvPr id="639" name="n_1aveValue【公民館】&#10;有形固定資産減価償却率">
          <a:extLst>
            <a:ext uri="{FF2B5EF4-FFF2-40B4-BE49-F238E27FC236}">
              <a16:creationId xmlns:a16="http://schemas.microsoft.com/office/drawing/2014/main" id="{A298E27E-F78A-4067-9891-A1CFE4789449}"/>
            </a:ext>
          </a:extLst>
        </xdr:cNvPr>
        <xdr:cNvSpPr txBox="1"/>
      </xdr:nvSpPr>
      <xdr:spPr>
        <a:xfrm>
          <a:off x="152660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2557</xdr:rowOff>
    </xdr:from>
    <xdr:ext cx="405111" cy="259045"/>
    <xdr:sp macro="" textlink="">
      <xdr:nvSpPr>
        <xdr:cNvPr id="640" name="n_2aveValue【公民館】&#10;有形固定資産減価償却率">
          <a:extLst>
            <a:ext uri="{FF2B5EF4-FFF2-40B4-BE49-F238E27FC236}">
              <a16:creationId xmlns:a16="http://schemas.microsoft.com/office/drawing/2014/main" id="{7CBA1344-B959-4521-8EDF-FA045227C738}"/>
            </a:ext>
          </a:extLst>
        </xdr:cNvPr>
        <xdr:cNvSpPr txBox="1"/>
      </xdr:nvSpPr>
      <xdr:spPr>
        <a:xfrm>
          <a:off x="14389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641" name="n_3aveValue【公民館】&#10;有形固定資産減価償却率">
          <a:extLst>
            <a:ext uri="{FF2B5EF4-FFF2-40B4-BE49-F238E27FC236}">
              <a16:creationId xmlns:a16="http://schemas.microsoft.com/office/drawing/2014/main" id="{C933C7FF-8820-4AEB-982D-3EC3275AF478}"/>
            </a:ext>
          </a:extLst>
        </xdr:cNvPr>
        <xdr:cNvSpPr txBox="1"/>
      </xdr:nvSpPr>
      <xdr:spPr>
        <a:xfrm>
          <a:off x="13500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73041</xdr:rowOff>
    </xdr:from>
    <xdr:ext cx="405111" cy="259045"/>
    <xdr:sp macro="" textlink="">
      <xdr:nvSpPr>
        <xdr:cNvPr id="642" name="n_4aveValue【公民館】&#10;有形固定資産減価償却率">
          <a:extLst>
            <a:ext uri="{FF2B5EF4-FFF2-40B4-BE49-F238E27FC236}">
              <a16:creationId xmlns:a16="http://schemas.microsoft.com/office/drawing/2014/main" id="{11CF3F85-2BC3-481F-AD36-AFA4A9DC1D4C}"/>
            </a:ext>
          </a:extLst>
        </xdr:cNvPr>
        <xdr:cNvSpPr txBox="1"/>
      </xdr:nvSpPr>
      <xdr:spPr>
        <a:xfrm>
          <a:off x="126117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95266</xdr:rowOff>
    </xdr:from>
    <xdr:ext cx="405111" cy="259045"/>
    <xdr:sp macro="" textlink="">
      <xdr:nvSpPr>
        <xdr:cNvPr id="643" name="n_1mainValue【公民館】&#10;有形固定資産減価償却率">
          <a:extLst>
            <a:ext uri="{FF2B5EF4-FFF2-40B4-BE49-F238E27FC236}">
              <a16:creationId xmlns:a16="http://schemas.microsoft.com/office/drawing/2014/main" id="{DD3EA103-2481-4366-98CE-C2A2E25F7A86}"/>
            </a:ext>
          </a:extLst>
        </xdr:cNvPr>
        <xdr:cNvSpPr txBox="1"/>
      </xdr:nvSpPr>
      <xdr:spPr>
        <a:xfrm>
          <a:off x="152660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59072</xdr:rowOff>
    </xdr:from>
    <xdr:ext cx="405111" cy="259045"/>
    <xdr:sp macro="" textlink="">
      <xdr:nvSpPr>
        <xdr:cNvPr id="644" name="n_2mainValue【公民館】&#10;有形固定資産減価償却率">
          <a:extLst>
            <a:ext uri="{FF2B5EF4-FFF2-40B4-BE49-F238E27FC236}">
              <a16:creationId xmlns:a16="http://schemas.microsoft.com/office/drawing/2014/main" id="{EA6B2F7D-EE6A-4589-B2BC-F07512F31733}"/>
            </a:ext>
          </a:extLst>
        </xdr:cNvPr>
        <xdr:cNvSpPr txBox="1"/>
      </xdr:nvSpPr>
      <xdr:spPr>
        <a:xfrm>
          <a:off x="14389744"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104791</xdr:rowOff>
    </xdr:from>
    <xdr:ext cx="405111" cy="259045"/>
    <xdr:sp macro="" textlink="">
      <xdr:nvSpPr>
        <xdr:cNvPr id="645" name="n_4mainValue【公民館】&#10;有形固定資産減価償却率">
          <a:extLst>
            <a:ext uri="{FF2B5EF4-FFF2-40B4-BE49-F238E27FC236}">
              <a16:creationId xmlns:a16="http://schemas.microsoft.com/office/drawing/2014/main" id="{62FDAB63-5595-4389-9F0E-5093DCBDADE0}"/>
            </a:ext>
          </a:extLst>
        </xdr:cNvPr>
        <xdr:cNvSpPr txBox="1"/>
      </xdr:nvSpPr>
      <xdr:spPr>
        <a:xfrm>
          <a:off x="12611744" y="1827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a:extLst>
            <a:ext uri="{FF2B5EF4-FFF2-40B4-BE49-F238E27FC236}">
              <a16:creationId xmlns:a16="http://schemas.microsoft.com/office/drawing/2014/main" id="{0FF10CA3-C9D3-4935-AFD7-A178D544FC8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a:extLst>
            <a:ext uri="{FF2B5EF4-FFF2-40B4-BE49-F238E27FC236}">
              <a16:creationId xmlns:a16="http://schemas.microsoft.com/office/drawing/2014/main" id="{53B5CD89-8B40-4770-BA74-C4102A32086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a:extLst>
            <a:ext uri="{FF2B5EF4-FFF2-40B4-BE49-F238E27FC236}">
              <a16:creationId xmlns:a16="http://schemas.microsoft.com/office/drawing/2014/main" id="{B6B949E5-A83D-4371-A4B5-FE8D02A319C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a:extLst>
            <a:ext uri="{FF2B5EF4-FFF2-40B4-BE49-F238E27FC236}">
              <a16:creationId xmlns:a16="http://schemas.microsoft.com/office/drawing/2014/main" id="{4D4640C6-C259-4FAD-90EA-87A1AFC1081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a:extLst>
            <a:ext uri="{FF2B5EF4-FFF2-40B4-BE49-F238E27FC236}">
              <a16:creationId xmlns:a16="http://schemas.microsoft.com/office/drawing/2014/main" id="{DAFE5B02-517C-4722-B74E-130179CDB66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a:extLst>
            <a:ext uri="{FF2B5EF4-FFF2-40B4-BE49-F238E27FC236}">
              <a16:creationId xmlns:a16="http://schemas.microsoft.com/office/drawing/2014/main" id="{B5A68CDB-C730-489C-B33E-B2EC13BA0F9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a:extLst>
            <a:ext uri="{FF2B5EF4-FFF2-40B4-BE49-F238E27FC236}">
              <a16:creationId xmlns:a16="http://schemas.microsoft.com/office/drawing/2014/main" id="{CC7D70A0-513A-4FBD-ABE1-966C6CB9BE5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a:extLst>
            <a:ext uri="{FF2B5EF4-FFF2-40B4-BE49-F238E27FC236}">
              <a16:creationId xmlns:a16="http://schemas.microsoft.com/office/drawing/2014/main" id="{99CEFE8B-8204-424B-B8A5-0613E6E7EF0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a:extLst>
            <a:ext uri="{FF2B5EF4-FFF2-40B4-BE49-F238E27FC236}">
              <a16:creationId xmlns:a16="http://schemas.microsoft.com/office/drawing/2014/main" id="{DC66C59F-4AE7-4D8D-87B8-30C8DD06432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a:extLst>
            <a:ext uri="{FF2B5EF4-FFF2-40B4-BE49-F238E27FC236}">
              <a16:creationId xmlns:a16="http://schemas.microsoft.com/office/drawing/2014/main" id="{57A00256-2432-427E-8E01-E621975F82C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6" name="直線コネクタ 655">
          <a:extLst>
            <a:ext uri="{FF2B5EF4-FFF2-40B4-BE49-F238E27FC236}">
              <a16:creationId xmlns:a16="http://schemas.microsoft.com/office/drawing/2014/main" id="{E049C5DA-6093-43BF-A25E-442843AEAF8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7" name="テキスト ボックス 656">
          <a:extLst>
            <a:ext uri="{FF2B5EF4-FFF2-40B4-BE49-F238E27FC236}">
              <a16:creationId xmlns:a16="http://schemas.microsoft.com/office/drawing/2014/main" id="{204B3105-8BC6-4626-9F78-D65BFA95B5E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8" name="直線コネクタ 657">
          <a:extLst>
            <a:ext uri="{FF2B5EF4-FFF2-40B4-BE49-F238E27FC236}">
              <a16:creationId xmlns:a16="http://schemas.microsoft.com/office/drawing/2014/main" id="{3C5C9104-5831-435A-B86A-AB2BFE5A790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9" name="テキスト ボックス 658">
          <a:extLst>
            <a:ext uri="{FF2B5EF4-FFF2-40B4-BE49-F238E27FC236}">
              <a16:creationId xmlns:a16="http://schemas.microsoft.com/office/drawing/2014/main" id="{13138007-3956-44CF-B7E0-4DD29D433FF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0" name="直線コネクタ 659">
          <a:extLst>
            <a:ext uri="{FF2B5EF4-FFF2-40B4-BE49-F238E27FC236}">
              <a16:creationId xmlns:a16="http://schemas.microsoft.com/office/drawing/2014/main" id="{8631DE78-DF20-475D-ACFE-11634F1A4FA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1" name="テキスト ボックス 660">
          <a:extLst>
            <a:ext uri="{FF2B5EF4-FFF2-40B4-BE49-F238E27FC236}">
              <a16:creationId xmlns:a16="http://schemas.microsoft.com/office/drawing/2014/main" id="{B1B663EB-EF10-4539-BB08-42762EC350C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2" name="直線コネクタ 661">
          <a:extLst>
            <a:ext uri="{FF2B5EF4-FFF2-40B4-BE49-F238E27FC236}">
              <a16:creationId xmlns:a16="http://schemas.microsoft.com/office/drawing/2014/main" id="{4FBA8BAD-CE1D-49E9-92ED-053904C3EBD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3" name="テキスト ボックス 662">
          <a:extLst>
            <a:ext uri="{FF2B5EF4-FFF2-40B4-BE49-F238E27FC236}">
              <a16:creationId xmlns:a16="http://schemas.microsoft.com/office/drawing/2014/main" id="{692D95C3-B0E8-44A4-927F-FA6D68FA037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4" name="直線コネクタ 663">
          <a:extLst>
            <a:ext uri="{FF2B5EF4-FFF2-40B4-BE49-F238E27FC236}">
              <a16:creationId xmlns:a16="http://schemas.microsoft.com/office/drawing/2014/main" id="{751B5278-CEC3-4624-909A-4DABD60B548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5" name="テキスト ボックス 664">
          <a:extLst>
            <a:ext uri="{FF2B5EF4-FFF2-40B4-BE49-F238E27FC236}">
              <a16:creationId xmlns:a16="http://schemas.microsoft.com/office/drawing/2014/main" id="{F356F037-E79A-4CCD-8881-1FA5F572BE5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a:extLst>
            <a:ext uri="{FF2B5EF4-FFF2-40B4-BE49-F238E27FC236}">
              <a16:creationId xmlns:a16="http://schemas.microsoft.com/office/drawing/2014/main" id="{676DBD4B-9C3B-4378-8472-9AEF3A63098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67" name="テキスト ボックス 666">
          <a:extLst>
            <a:ext uri="{FF2B5EF4-FFF2-40B4-BE49-F238E27FC236}">
              <a16:creationId xmlns:a16="http://schemas.microsoft.com/office/drawing/2014/main" id="{9B6559AE-1F9A-4066-A9D0-5961A1641BA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公民館】&#10;一人当たり面積グラフ枠">
          <a:extLst>
            <a:ext uri="{FF2B5EF4-FFF2-40B4-BE49-F238E27FC236}">
              <a16:creationId xmlns:a16="http://schemas.microsoft.com/office/drawing/2014/main" id="{7322B62A-F09A-40DF-93FA-E2F64BE8A90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669" name="直線コネクタ 668">
          <a:extLst>
            <a:ext uri="{FF2B5EF4-FFF2-40B4-BE49-F238E27FC236}">
              <a16:creationId xmlns:a16="http://schemas.microsoft.com/office/drawing/2014/main" id="{1A6A8B33-8849-4B2A-8094-89495D5011BF}"/>
            </a:ext>
          </a:extLst>
        </xdr:cNvPr>
        <xdr:cNvCxnSpPr/>
      </xdr:nvCxnSpPr>
      <xdr:spPr>
        <a:xfrm flipV="1">
          <a:off x="22160864" y="17405032"/>
          <a:ext cx="0" cy="12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670" name="【公民館】&#10;一人当たり面積最小値テキスト">
          <a:extLst>
            <a:ext uri="{FF2B5EF4-FFF2-40B4-BE49-F238E27FC236}">
              <a16:creationId xmlns:a16="http://schemas.microsoft.com/office/drawing/2014/main" id="{1E971FDE-022B-4D66-8B5C-68EB21742676}"/>
            </a:ext>
          </a:extLst>
        </xdr:cNvPr>
        <xdr:cNvSpPr txBox="1"/>
      </xdr:nvSpPr>
      <xdr:spPr>
        <a:xfrm>
          <a:off x="22199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671" name="直線コネクタ 670">
          <a:extLst>
            <a:ext uri="{FF2B5EF4-FFF2-40B4-BE49-F238E27FC236}">
              <a16:creationId xmlns:a16="http://schemas.microsoft.com/office/drawing/2014/main" id="{6B35AC9E-E083-48F6-AEEC-A19532C69C17}"/>
            </a:ext>
          </a:extLst>
        </xdr:cNvPr>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672" name="【公民館】&#10;一人当たり面積最大値テキスト">
          <a:extLst>
            <a:ext uri="{FF2B5EF4-FFF2-40B4-BE49-F238E27FC236}">
              <a16:creationId xmlns:a16="http://schemas.microsoft.com/office/drawing/2014/main" id="{98BC1F3D-96F1-43A4-AE05-3525BC238190}"/>
            </a:ext>
          </a:extLst>
        </xdr:cNvPr>
        <xdr:cNvSpPr txBox="1"/>
      </xdr:nvSpPr>
      <xdr:spPr>
        <a:xfrm>
          <a:off x="2219960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673" name="直線コネクタ 672">
          <a:extLst>
            <a:ext uri="{FF2B5EF4-FFF2-40B4-BE49-F238E27FC236}">
              <a16:creationId xmlns:a16="http://schemas.microsoft.com/office/drawing/2014/main" id="{B0E8D27E-BF35-43AC-BBE7-730FAC7FEC15}"/>
            </a:ext>
          </a:extLst>
        </xdr:cNvPr>
        <xdr:cNvCxnSpPr/>
      </xdr:nvCxnSpPr>
      <xdr:spPr>
        <a:xfrm>
          <a:off x="22072600" y="174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65930</xdr:rowOff>
    </xdr:from>
    <xdr:ext cx="469744" cy="259045"/>
    <xdr:sp macro="" textlink="">
      <xdr:nvSpPr>
        <xdr:cNvPr id="674" name="【公民館】&#10;一人当たり面積平均値テキスト">
          <a:extLst>
            <a:ext uri="{FF2B5EF4-FFF2-40B4-BE49-F238E27FC236}">
              <a16:creationId xmlns:a16="http://schemas.microsoft.com/office/drawing/2014/main" id="{DA48AAA2-EB7B-4D2A-8716-2B3221F0EDBC}"/>
            </a:ext>
          </a:extLst>
        </xdr:cNvPr>
        <xdr:cNvSpPr txBox="1"/>
      </xdr:nvSpPr>
      <xdr:spPr>
        <a:xfrm>
          <a:off x="22199600" y="18411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675" name="フローチャート: 判断 674">
          <a:extLst>
            <a:ext uri="{FF2B5EF4-FFF2-40B4-BE49-F238E27FC236}">
              <a16:creationId xmlns:a16="http://schemas.microsoft.com/office/drawing/2014/main" id="{342FC08A-A19C-4961-B133-A83AE7FADDDB}"/>
            </a:ext>
          </a:extLst>
        </xdr:cNvPr>
        <xdr:cNvSpPr/>
      </xdr:nvSpPr>
      <xdr:spPr>
        <a:xfrm>
          <a:off x="221107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676" name="フローチャート: 判断 675">
          <a:extLst>
            <a:ext uri="{FF2B5EF4-FFF2-40B4-BE49-F238E27FC236}">
              <a16:creationId xmlns:a16="http://schemas.microsoft.com/office/drawing/2014/main" id="{89B0D9D0-CF63-43D8-8D62-DAFC51937B9A}"/>
            </a:ext>
          </a:extLst>
        </xdr:cNvPr>
        <xdr:cNvSpPr/>
      </xdr:nvSpPr>
      <xdr:spPr>
        <a:xfrm>
          <a:off x="21272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677" name="フローチャート: 判断 676">
          <a:extLst>
            <a:ext uri="{FF2B5EF4-FFF2-40B4-BE49-F238E27FC236}">
              <a16:creationId xmlns:a16="http://schemas.microsoft.com/office/drawing/2014/main" id="{EB6CA635-3FBF-453A-BEDE-3D69DA2B45B1}"/>
            </a:ext>
          </a:extLst>
        </xdr:cNvPr>
        <xdr:cNvSpPr/>
      </xdr:nvSpPr>
      <xdr:spPr>
        <a:xfrm>
          <a:off x="20383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678" name="フローチャート: 判断 677">
          <a:extLst>
            <a:ext uri="{FF2B5EF4-FFF2-40B4-BE49-F238E27FC236}">
              <a16:creationId xmlns:a16="http://schemas.microsoft.com/office/drawing/2014/main" id="{CF9F0335-9DCA-484B-B3B2-720981872F29}"/>
            </a:ext>
          </a:extLst>
        </xdr:cNvPr>
        <xdr:cNvSpPr/>
      </xdr:nvSpPr>
      <xdr:spPr>
        <a:xfrm>
          <a:off x="19494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150177</xdr:rowOff>
    </xdr:from>
    <xdr:to>
      <xdr:col>98</xdr:col>
      <xdr:colOff>38100</xdr:colOff>
      <xdr:row>108</xdr:row>
      <xdr:rowOff>80327</xdr:rowOff>
    </xdr:to>
    <xdr:sp macro="" textlink="">
      <xdr:nvSpPr>
        <xdr:cNvPr id="679" name="フローチャート: 判断 678">
          <a:extLst>
            <a:ext uri="{FF2B5EF4-FFF2-40B4-BE49-F238E27FC236}">
              <a16:creationId xmlns:a16="http://schemas.microsoft.com/office/drawing/2014/main" id="{459601AE-76F0-4944-829C-B691F6F9BF37}"/>
            </a:ext>
          </a:extLst>
        </xdr:cNvPr>
        <xdr:cNvSpPr/>
      </xdr:nvSpPr>
      <xdr:spPr>
        <a:xfrm>
          <a:off x="18605500" y="1849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A7C94D5F-1019-41D0-BE51-FFE02E6BCAD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AB29F71C-808A-4686-A065-44D264038EA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26CDD665-D9F2-49F0-8FCD-C4296C2E8B5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6AF088B3-A785-4193-B346-84B1F5CE784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3DF2448F-3724-485C-9779-532FF06B070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166370</xdr:rowOff>
    </xdr:from>
    <xdr:to>
      <xdr:col>116</xdr:col>
      <xdr:colOff>114300</xdr:colOff>
      <xdr:row>106</xdr:row>
      <xdr:rowOff>96520</xdr:rowOff>
    </xdr:to>
    <xdr:sp macro="" textlink="">
      <xdr:nvSpPr>
        <xdr:cNvPr id="685" name="楕円 684">
          <a:extLst>
            <a:ext uri="{FF2B5EF4-FFF2-40B4-BE49-F238E27FC236}">
              <a16:creationId xmlns:a16="http://schemas.microsoft.com/office/drawing/2014/main" id="{3C5A3736-0979-4836-8FAA-7F835DC7B797}"/>
            </a:ext>
          </a:extLst>
        </xdr:cNvPr>
        <xdr:cNvSpPr/>
      </xdr:nvSpPr>
      <xdr:spPr>
        <a:xfrm>
          <a:off x="22110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17797</xdr:rowOff>
    </xdr:from>
    <xdr:ext cx="469744" cy="259045"/>
    <xdr:sp macro="" textlink="">
      <xdr:nvSpPr>
        <xdr:cNvPr id="686" name="【公民館】&#10;一人当たり面積該当値テキスト">
          <a:extLst>
            <a:ext uri="{FF2B5EF4-FFF2-40B4-BE49-F238E27FC236}">
              <a16:creationId xmlns:a16="http://schemas.microsoft.com/office/drawing/2014/main" id="{7D214397-4D0D-414E-AB5D-B3F366698B80}"/>
            </a:ext>
          </a:extLst>
        </xdr:cNvPr>
        <xdr:cNvSpPr txBox="1"/>
      </xdr:nvSpPr>
      <xdr:spPr>
        <a:xfrm>
          <a:off x="22199600"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135510</xdr:rowOff>
    </xdr:from>
    <xdr:to>
      <xdr:col>112</xdr:col>
      <xdr:colOff>38100</xdr:colOff>
      <xdr:row>106</xdr:row>
      <xdr:rowOff>65660</xdr:rowOff>
    </xdr:to>
    <xdr:sp macro="" textlink="">
      <xdr:nvSpPr>
        <xdr:cNvPr id="687" name="楕円 686">
          <a:extLst>
            <a:ext uri="{FF2B5EF4-FFF2-40B4-BE49-F238E27FC236}">
              <a16:creationId xmlns:a16="http://schemas.microsoft.com/office/drawing/2014/main" id="{30A4E858-8F13-446D-8DF8-974DAEF4E02A}"/>
            </a:ext>
          </a:extLst>
        </xdr:cNvPr>
        <xdr:cNvSpPr/>
      </xdr:nvSpPr>
      <xdr:spPr>
        <a:xfrm>
          <a:off x="21272500" y="1813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14860</xdr:rowOff>
    </xdr:from>
    <xdr:to>
      <xdr:col>116</xdr:col>
      <xdr:colOff>63500</xdr:colOff>
      <xdr:row>106</xdr:row>
      <xdr:rowOff>45720</xdr:rowOff>
    </xdr:to>
    <xdr:cxnSp macro="">
      <xdr:nvCxnSpPr>
        <xdr:cNvPr id="688" name="直線コネクタ 687">
          <a:extLst>
            <a:ext uri="{FF2B5EF4-FFF2-40B4-BE49-F238E27FC236}">
              <a16:creationId xmlns:a16="http://schemas.microsoft.com/office/drawing/2014/main" id="{7AC2F2A1-577B-4930-AFB6-02A5D346B307}"/>
            </a:ext>
          </a:extLst>
        </xdr:cNvPr>
        <xdr:cNvCxnSpPr/>
      </xdr:nvCxnSpPr>
      <xdr:spPr>
        <a:xfrm>
          <a:off x="21323300" y="18188560"/>
          <a:ext cx="8382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151321</xdr:rowOff>
    </xdr:from>
    <xdr:to>
      <xdr:col>107</xdr:col>
      <xdr:colOff>101600</xdr:colOff>
      <xdr:row>106</xdr:row>
      <xdr:rowOff>81471</xdr:rowOff>
    </xdr:to>
    <xdr:sp macro="" textlink="">
      <xdr:nvSpPr>
        <xdr:cNvPr id="689" name="楕円 688">
          <a:extLst>
            <a:ext uri="{FF2B5EF4-FFF2-40B4-BE49-F238E27FC236}">
              <a16:creationId xmlns:a16="http://schemas.microsoft.com/office/drawing/2014/main" id="{3B74EA6A-CFD1-4141-A9B6-C8DDFCF9229B}"/>
            </a:ext>
          </a:extLst>
        </xdr:cNvPr>
        <xdr:cNvSpPr/>
      </xdr:nvSpPr>
      <xdr:spPr>
        <a:xfrm>
          <a:off x="20383500" y="1815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14860</xdr:rowOff>
    </xdr:from>
    <xdr:to>
      <xdr:col>111</xdr:col>
      <xdr:colOff>177800</xdr:colOff>
      <xdr:row>106</xdr:row>
      <xdr:rowOff>30671</xdr:rowOff>
    </xdr:to>
    <xdr:cxnSp macro="">
      <xdr:nvCxnSpPr>
        <xdr:cNvPr id="690" name="直線コネクタ 689">
          <a:extLst>
            <a:ext uri="{FF2B5EF4-FFF2-40B4-BE49-F238E27FC236}">
              <a16:creationId xmlns:a16="http://schemas.microsoft.com/office/drawing/2014/main" id="{212F7990-3791-4738-9F58-20CB22E2BF85}"/>
            </a:ext>
          </a:extLst>
        </xdr:cNvPr>
        <xdr:cNvCxnSpPr/>
      </xdr:nvCxnSpPr>
      <xdr:spPr>
        <a:xfrm flipV="1">
          <a:off x="20434300" y="18188560"/>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163703</xdr:rowOff>
    </xdr:from>
    <xdr:to>
      <xdr:col>98</xdr:col>
      <xdr:colOff>38100</xdr:colOff>
      <xdr:row>106</xdr:row>
      <xdr:rowOff>93853</xdr:rowOff>
    </xdr:to>
    <xdr:sp macro="" textlink="">
      <xdr:nvSpPr>
        <xdr:cNvPr id="691" name="楕円 690">
          <a:extLst>
            <a:ext uri="{FF2B5EF4-FFF2-40B4-BE49-F238E27FC236}">
              <a16:creationId xmlns:a16="http://schemas.microsoft.com/office/drawing/2014/main" id="{D93E9AEC-30CD-4EEC-8245-E4431A590B1D}"/>
            </a:ext>
          </a:extLst>
        </xdr:cNvPr>
        <xdr:cNvSpPr/>
      </xdr:nvSpPr>
      <xdr:spPr>
        <a:xfrm>
          <a:off x="18605500" y="1816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17163</xdr:rowOff>
    </xdr:from>
    <xdr:ext cx="469744" cy="259045"/>
    <xdr:sp macro="" textlink="">
      <xdr:nvSpPr>
        <xdr:cNvPr id="692" name="n_1aveValue【公民館】&#10;一人当たり面積">
          <a:extLst>
            <a:ext uri="{FF2B5EF4-FFF2-40B4-BE49-F238E27FC236}">
              <a16:creationId xmlns:a16="http://schemas.microsoft.com/office/drawing/2014/main" id="{FC5A9866-7A93-403C-BF70-00BCBD519EC7}"/>
            </a:ext>
          </a:extLst>
        </xdr:cNvPr>
        <xdr:cNvSpPr txBox="1"/>
      </xdr:nvSpPr>
      <xdr:spPr>
        <a:xfrm>
          <a:off x="210757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19638</xdr:rowOff>
    </xdr:from>
    <xdr:ext cx="469744" cy="259045"/>
    <xdr:sp macro="" textlink="">
      <xdr:nvSpPr>
        <xdr:cNvPr id="693" name="n_2aveValue【公民館】&#10;一人当たり面積">
          <a:extLst>
            <a:ext uri="{FF2B5EF4-FFF2-40B4-BE49-F238E27FC236}">
              <a16:creationId xmlns:a16="http://schemas.microsoft.com/office/drawing/2014/main" id="{79E70F6A-BAF6-43D1-BB70-83CF342D0405}"/>
            </a:ext>
          </a:extLst>
        </xdr:cNvPr>
        <xdr:cNvSpPr txBox="1"/>
      </xdr:nvSpPr>
      <xdr:spPr>
        <a:xfrm>
          <a:off x="20199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61613</xdr:rowOff>
    </xdr:from>
    <xdr:ext cx="469744" cy="259045"/>
    <xdr:sp macro="" textlink="">
      <xdr:nvSpPr>
        <xdr:cNvPr id="694" name="n_3aveValue【公民館】&#10;一人当たり面積">
          <a:extLst>
            <a:ext uri="{FF2B5EF4-FFF2-40B4-BE49-F238E27FC236}">
              <a16:creationId xmlns:a16="http://schemas.microsoft.com/office/drawing/2014/main" id="{63FDED9F-D2A1-40B1-94B1-0B34CA5E0789}"/>
            </a:ext>
          </a:extLst>
        </xdr:cNvPr>
        <xdr:cNvSpPr txBox="1"/>
      </xdr:nvSpPr>
      <xdr:spPr>
        <a:xfrm>
          <a:off x="19310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71454</xdr:rowOff>
    </xdr:from>
    <xdr:ext cx="469744" cy="259045"/>
    <xdr:sp macro="" textlink="">
      <xdr:nvSpPr>
        <xdr:cNvPr id="695" name="n_4aveValue【公民館】&#10;一人当たり面積">
          <a:extLst>
            <a:ext uri="{FF2B5EF4-FFF2-40B4-BE49-F238E27FC236}">
              <a16:creationId xmlns:a16="http://schemas.microsoft.com/office/drawing/2014/main" id="{E59BB547-7EE3-4E15-82AD-D24A09BC3D77}"/>
            </a:ext>
          </a:extLst>
        </xdr:cNvPr>
        <xdr:cNvSpPr txBox="1"/>
      </xdr:nvSpPr>
      <xdr:spPr>
        <a:xfrm>
          <a:off x="18421427" y="185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82187</xdr:rowOff>
    </xdr:from>
    <xdr:ext cx="469744" cy="259045"/>
    <xdr:sp macro="" textlink="">
      <xdr:nvSpPr>
        <xdr:cNvPr id="696" name="n_1mainValue【公民館】&#10;一人当たり面積">
          <a:extLst>
            <a:ext uri="{FF2B5EF4-FFF2-40B4-BE49-F238E27FC236}">
              <a16:creationId xmlns:a16="http://schemas.microsoft.com/office/drawing/2014/main" id="{3E94532E-0A1B-4456-B553-88D370301C85}"/>
            </a:ext>
          </a:extLst>
        </xdr:cNvPr>
        <xdr:cNvSpPr txBox="1"/>
      </xdr:nvSpPr>
      <xdr:spPr>
        <a:xfrm>
          <a:off x="21075727" y="1791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97998</xdr:rowOff>
    </xdr:from>
    <xdr:ext cx="469744" cy="259045"/>
    <xdr:sp macro="" textlink="">
      <xdr:nvSpPr>
        <xdr:cNvPr id="697" name="n_2mainValue【公民館】&#10;一人当たり面積">
          <a:extLst>
            <a:ext uri="{FF2B5EF4-FFF2-40B4-BE49-F238E27FC236}">
              <a16:creationId xmlns:a16="http://schemas.microsoft.com/office/drawing/2014/main" id="{F4CAFC15-7E6E-4F3E-AA4F-B6E6738F8728}"/>
            </a:ext>
          </a:extLst>
        </xdr:cNvPr>
        <xdr:cNvSpPr txBox="1"/>
      </xdr:nvSpPr>
      <xdr:spPr>
        <a:xfrm>
          <a:off x="20199427" y="1792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110380</xdr:rowOff>
    </xdr:from>
    <xdr:ext cx="469744" cy="259045"/>
    <xdr:sp macro="" textlink="">
      <xdr:nvSpPr>
        <xdr:cNvPr id="698" name="n_4mainValue【公民館】&#10;一人当たり面積">
          <a:extLst>
            <a:ext uri="{FF2B5EF4-FFF2-40B4-BE49-F238E27FC236}">
              <a16:creationId xmlns:a16="http://schemas.microsoft.com/office/drawing/2014/main" id="{30CA9FA6-E47E-4130-B83C-6E6DAA5A916F}"/>
            </a:ext>
          </a:extLst>
        </xdr:cNvPr>
        <xdr:cNvSpPr txBox="1"/>
      </xdr:nvSpPr>
      <xdr:spPr>
        <a:xfrm>
          <a:off x="18421427" y="179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a:extLst>
            <a:ext uri="{FF2B5EF4-FFF2-40B4-BE49-F238E27FC236}">
              <a16:creationId xmlns:a16="http://schemas.microsoft.com/office/drawing/2014/main" id="{5AF27BD8-2E43-4599-BDB9-8096AE8B3E0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a:extLst>
            <a:ext uri="{FF2B5EF4-FFF2-40B4-BE49-F238E27FC236}">
              <a16:creationId xmlns:a16="http://schemas.microsoft.com/office/drawing/2014/main" id="{D1671399-BA4B-4418-897B-CA9F343D599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a:extLst>
            <a:ext uri="{FF2B5EF4-FFF2-40B4-BE49-F238E27FC236}">
              <a16:creationId xmlns:a16="http://schemas.microsoft.com/office/drawing/2014/main" id="{91C24E0B-CA6B-4242-B7CE-7B5DAEBE16C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橋梁、公営住宅、学校施設等の有形固定資産減価償却率が他団体と比べ高くなっている。</a:t>
          </a:r>
          <a:endParaRPr lang="ja-JP" altLang="ja-JP" sz="1400">
            <a:effectLst/>
          </a:endParaRPr>
        </a:p>
        <a:p>
          <a:r>
            <a:rPr kumimoji="1" lang="ja-JP" altLang="ja-JP" sz="1100">
              <a:solidFill>
                <a:schemeClr val="dk1"/>
              </a:solidFill>
              <a:effectLst/>
              <a:latin typeface="+mn-lt"/>
              <a:ea typeface="+mn-ea"/>
              <a:cs typeface="+mn-cs"/>
            </a:rPr>
            <a:t>橋梁については昨年度に引き続き橋梁長寿命化修繕計画に基づき修繕を進めていく。</a:t>
          </a:r>
          <a:endParaRPr lang="ja-JP" altLang="ja-JP" sz="1400">
            <a:effectLst/>
          </a:endParaRPr>
        </a:p>
        <a:p>
          <a:r>
            <a:rPr kumimoji="1" lang="ja-JP" altLang="ja-JP" sz="1100">
              <a:solidFill>
                <a:schemeClr val="dk1"/>
              </a:solidFill>
              <a:effectLst/>
              <a:latin typeface="+mn-lt"/>
              <a:ea typeface="+mn-ea"/>
              <a:cs typeface="+mn-cs"/>
            </a:rPr>
            <a:t>今後も公営住宅や学校施設等についても適切な場面で補修を行い長く運用していくよう努める。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BD04193-92B2-4D68-ACE5-5190EC0CB43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152F5B3-A378-4446-B11E-5A0CE2D701E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CA102E6-1201-41C9-B501-3824B6EEBAB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E54DC57-FB6B-428C-9133-3D6BFBF330E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8C23D1E-6127-4C7C-A56B-6585FAAF766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3D75D16-1455-4346-917D-AFE19F9953B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597C70A-FF2B-405F-860C-B660087CC3C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79FA8F4-B413-4E55-A257-B25C808D667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6D32E42-92D6-4089-AD02-B30C7C60E04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AE9BCB6-7F29-4CDF-881D-4C40F1E3324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
539
101.30
1,588,046
1,499,119
57,186
695,657
1,377,485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5D47A12-37E3-49D5-BD13-2E9E0F538CA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25349A9-C0FB-4EF6-8E2A-6355B3018FA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7AEEA5B-C7C3-404C-8DB2-6A546C76B01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905DED2-43F5-4C89-BDA3-B067BCE0B64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A2831EB-B700-4DB8-96F3-58B0A15F5CC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05246F5-7650-4B8F-BEAD-C46F85DC405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CEC28D5-F9E2-456D-BA20-E06DB166162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8ED0382-91F6-4CB9-B4ED-1C0B828A263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6A1F114-3DF7-4FD5-B498-95A44A1F9DF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1DA73C9-3212-4396-A7B4-3432A4F7920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C1BDE86-2BBE-4572-9718-DD64B69BC41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688C8C7-0125-467C-809E-F797D5CF020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A2B4B82-CC4E-488D-AAD1-CE79152B4F5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49F0C0E-9B4B-48D5-B93E-F77E1FBCC43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A19CB6C-ECDC-4F1D-B4F2-F7A5D84B194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3C87004-2779-43BF-B581-03C1F95361F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B3131F5-99B2-4F95-85C8-FE962A1B7C6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2D0B796-7070-43C1-925F-5937E82304F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4940545-0667-470E-A4E6-CC7EFD9A07F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56DE870-3882-441C-953E-BC45EEBD7F6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66BCEAC-68B5-466E-ACD4-E385FE47FDA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9A7D6AC-7C35-4158-8E81-7BF6A2B9BC4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3BD9864-F386-4F39-A117-D3F48B0DEA8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1EE1C6D-9622-45A8-8B3C-DEA147A43F4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869EA8E-195C-4283-AE7A-13DF8E72038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C995B67-48EF-48DC-9341-4190C90B49D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4437CFF-38C5-4262-A752-433B71BB0A5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2520D36-3419-4C0B-8916-95111598F4B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E03BB46-8E89-4315-9AEC-5D5B7945BA4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196413C2-4C60-44BE-99A7-38D26DF9C81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C1819F42-D454-4D3F-96B6-DBE27F8F36F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D2A29E22-406A-4AC3-89AE-51A95A1FCEE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801CC88D-A28C-46D6-8F80-6A94EDAC132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7AC28BDC-4059-4EDF-95F0-ED3C5B84C3A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FE99BCBA-869B-4E97-BC74-DA24A8A3FA6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7FD9266A-4743-40E0-B100-C4C9F420949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6A054587-BF70-48B6-A6D3-173EE108C016}"/>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5478654-A34A-4BA4-B152-4F8AF088289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2AF9F46-A120-4D45-9FF2-DD1AFFE8AD4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6DA8F4F-6311-4CC0-BCDF-7B217742225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B2BF62C-BDE3-43B7-883B-7DF50B5B03C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905A6CDC-0075-4915-B7BA-62CD87F50CB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F7F55885-2447-43C0-86E6-AEDD5169E80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C573D7B8-2852-4034-8E2C-5D9CC813438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5FA1C25A-C25B-4D13-B5B1-674B2F43CDF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B049C665-8BF7-4461-A4F7-5A72E39A953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C3268EE8-A08C-4CF7-936D-95944DBA200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CD0597D6-B5D1-4698-B8B4-CFBB5A300FB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1DCA2E20-4505-41DE-A402-6ADDDB200DD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501774-626F-419A-9933-2ADE7609210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16C315FE-DDC6-4C94-8951-98311B8DDA0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EC160CC2-4E9D-4189-B3A7-326F8FB353A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9A0EDFCF-CD61-439D-88DB-84A52C39342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2026EF6A-E9F2-4E1F-86F7-3B0BBF6B888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143160F3-42A2-4585-8B90-B8D39BEE4B1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D144A372-238F-4FEF-A965-A24CF679CD1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2CEE1C61-C528-4AB3-9A9F-F3E8EB8825B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1CA10469-1EB7-4F39-B557-5214F91ADE7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6A36ED92-D9DE-4E1F-BE89-E0C2F459B30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CDEF45F6-1613-44C7-9866-D75683BF2C4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ADBF73D4-F126-4991-A158-D5D203B21EC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1782F434-A809-4140-A2F3-51059A188C55}"/>
            </a:ext>
          </a:extLst>
        </xdr:cNvPr>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B210B06F-637D-4402-990C-1449F5B1855F}"/>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C0097246-1D88-4ABB-AF87-CC0CFF5E3017}"/>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96A23B99-0049-433A-9082-8128A524FC1C}"/>
            </a:ext>
          </a:extLst>
        </xdr:cNvPr>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77" name="直線コネクタ 76">
          <a:extLst>
            <a:ext uri="{FF2B5EF4-FFF2-40B4-BE49-F238E27FC236}">
              <a16:creationId xmlns:a16="http://schemas.microsoft.com/office/drawing/2014/main" id="{628CDA8A-FEB5-4FC4-B5C3-E5D56BE68B2D}"/>
            </a:ext>
          </a:extLst>
        </xdr:cNvPr>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120032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CDF6FB27-8034-418E-8C21-ACE1967B3B4B}"/>
            </a:ext>
          </a:extLst>
        </xdr:cNvPr>
        <xdr:cNvSpPr txBox="1"/>
      </xdr:nvSpPr>
      <xdr:spPr>
        <a:xfrm>
          <a:off x="4673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79" name="フローチャート: 判断 78">
          <a:extLst>
            <a:ext uri="{FF2B5EF4-FFF2-40B4-BE49-F238E27FC236}">
              <a16:creationId xmlns:a16="http://schemas.microsoft.com/office/drawing/2014/main" id="{64450807-FB0E-46F2-AB45-25E8E44F79F4}"/>
            </a:ext>
          </a:extLst>
        </xdr:cNvPr>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a:extLst>
            <a:ext uri="{FF2B5EF4-FFF2-40B4-BE49-F238E27FC236}">
              <a16:creationId xmlns:a16="http://schemas.microsoft.com/office/drawing/2014/main" id="{5A71CC6E-5D27-4E1A-A4D9-A8ED6574C876}"/>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1" name="フローチャート: 判断 80">
          <a:extLst>
            <a:ext uri="{FF2B5EF4-FFF2-40B4-BE49-F238E27FC236}">
              <a16:creationId xmlns:a16="http://schemas.microsoft.com/office/drawing/2014/main" id="{AD2ADE2A-2812-482A-81F2-319D3E2E170D}"/>
            </a:ext>
          </a:extLst>
        </xdr:cNvPr>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a:extLst>
            <a:ext uri="{FF2B5EF4-FFF2-40B4-BE49-F238E27FC236}">
              <a16:creationId xmlns:a16="http://schemas.microsoft.com/office/drawing/2014/main" id="{CD7BB8E5-7386-42D8-B5CF-FA3212357C39}"/>
            </a:ext>
          </a:extLst>
        </xdr:cNvPr>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83" name="フローチャート: 判断 82">
          <a:extLst>
            <a:ext uri="{FF2B5EF4-FFF2-40B4-BE49-F238E27FC236}">
              <a16:creationId xmlns:a16="http://schemas.microsoft.com/office/drawing/2014/main" id="{E6126288-514A-4F9C-9536-1B7ED1DD14B6}"/>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D1F4389C-0113-4B3B-9CD2-520BE7F0738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F180C20-349A-494E-8EAE-164CE0521BA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DFEC3417-ED7A-425E-8B0F-94707F0E981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B9BEBB3-2DA0-43A2-9065-2AE78678EEB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E4693ACF-8018-49DF-B60D-47F02795CD1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64</xdr:row>
      <xdr:rowOff>25400</xdr:rowOff>
    </xdr:from>
    <xdr:to>
      <xdr:col>6</xdr:col>
      <xdr:colOff>38100</xdr:colOff>
      <xdr:row>64</xdr:row>
      <xdr:rowOff>127000</xdr:rowOff>
    </xdr:to>
    <xdr:sp macro="" textlink="">
      <xdr:nvSpPr>
        <xdr:cNvPr id="89" name="楕円 88">
          <a:extLst>
            <a:ext uri="{FF2B5EF4-FFF2-40B4-BE49-F238E27FC236}">
              <a16:creationId xmlns:a16="http://schemas.microsoft.com/office/drawing/2014/main" id="{C3C56182-259D-464B-A22A-D9BDC8200960}"/>
            </a:ext>
          </a:extLst>
        </xdr:cNvPr>
        <xdr:cNvSpPr/>
      </xdr:nvSpPr>
      <xdr:spPr>
        <a:xfrm>
          <a:off x="1079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147337</xdr:rowOff>
    </xdr:from>
    <xdr:ext cx="405111" cy="259045"/>
    <xdr:sp macro="" textlink="">
      <xdr:nvSpPr>
        <xdr:cNvPr id="90" name="n_1aveValue【体育館・プール】&#10;有形固定資産減価償却率">
          <a:extLst>
            <a:ext uri="{FF2B5EF4-FFF2-40B4-BE49-F238E27FC236}">
              <a16:creationId xmlns:a16="http://schemas.microsoft.com/office/drawing/2014/main" id="{5436E989-B12A-4DA9-AFE1-26245239A246}"/>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19702</xdr:rowOff>
    </xdr:from>
    <xdr:ext cx="405111" cy="259045"/>
    <xdr:sp macro="" textlink="">
      <xdr:nvSpPr>
        <xdr:cNvPr id="91" name="n_2aveValue【体育館・プール】&#10;有形固定資産減価償却率">
          <a:extLst>
            <a:ext uri="{FF2B5EF4-FFF2-40B4-BE49-F238E27FC236}">
              <a16:creationId xmlns:a16="http://schemas.microsoft.com/office/drawing/2014/main" id="{4A197F8D-2FA3-4956-974A-73089466D8C0}"/>
            </a:ext>
          </a:extLst>
        </xdr:cNvPr>
        <xdr:cNvSpPr txBox="1"/>
      </xdr:nvSpPr>
      <xdr:spPr>
        <a:xfrm>
          <a:off x="2705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92" name="n_3aveValue【体育館・プール】&#10;有形固定資産減価償却率">
          <a:extLst>
            <a:ext uri="{FF2B5EF4-FFF2-40B4-BE49-F238E27FC236}">
              <a16:creationId xmlns:a16="http://schemas.microsoft.com/office/drawing/2014/main" id="{1D6352EA-6248-4C17-9D0C-8F251F74F3C8}"/>
            </a:ext>
          </a:extLst>
        </xdr:cNvPr>
        <xdr:cNvSpPr txBox="1"/>
      </xdr:nvSpPr>
      <xdr:spPr>
        <a:xfrm>
          <a:off x="1816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93" name="n_4aveValue【体育館・プール】&#10;有形固定資産減価償却率">
          <a:extLst>
            <a:ext uri="{FF2B5EF4-FFF2-40B4-BE49-F238E27FC236}">
              <a16:creationId xmlns:a16="http://schemas.microsoft.com/office/drawing/2014/main" id="{27C8AC38-D202-45BE-9069-00BE7D7D1CBA}"/>
            </a:ext>
          </a:extLst>
        </xdr:cNvPr>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64</xdr:row>
      <xdr:rowOff>118127</xdr:rowOff>
    </xdr:from>
    <xdr:ext cx="469744" cy="259045"/>
    <xdr:sp macro="" textlink="">
      <xdr:nvSpPr>
        <xdr:cNvPr id="94" name="n_4mainValue【体育館・プール】&#10;有形固定資産減価償却率">
          <a:extLst>
            <a:ext uri="{FF2B5EF4-FFF2-40B4-BE49-F238E27FC236}">
              <a16:creationId xmlns:a16="http://schemas.microsoft.com/office/drawing/2014/main" id="{AF5DA300-88A9-4C21-9946-B13554D3ACBC}"/>
            </a:ext>
          </a:extLst>
        </xdr:cNvPr>
        <xdr:cNvSpPr txBox="1"/>
      </xdr:nvSpPr>
      <xdr:spPr>
        <a:xfrm>
          <a:off x="895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a:extLst>
            <a:ext uri="{FF2B5EF4-FFF2-40B4-BE49-F238E27FC236}">
              <a16:creationId xmlns:a16="http://schemas.microsoft.com/office/drawing/2014/main" id="{B99EC59B-9A2B-4753-9801-265C2653E0C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a:extLst>
            <a:ext uri="{FF2B5EF4-FFF2-40B4-BE49-F238E27FC236}">
              <a16:creationId xmlns:a16="http://schemas.microsoft.com/office/drawing/2014/main" id="{5E6694B9-EE1A-432B-8289-194C293D906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a:extLst>
            <a:ext uri="{FF2B5EF4-FFF2-40B4-BE49-F238E27FC236}">
              <a16:creationId xmlns:a16="http://schemas.microsoft.com/office/drawing/2014/main" id="{F541E280-C344-4C37-9592-590A6792E70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a:extLst>
            <a:ext uri="{FF2B5EF4-FFF2-40B4-BE49-F238E27FC236}">
              <a16:creationId xmlns:a16="http://schemas.microsoft.com/office/drawing/2014/main" id="{81A98D9E-E364-4E14-A622-BCE8D1D6AAA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a:extLst>
            <a:ext uri="{FF2B5EF4-FFF2-40B4-BE49-F238E27FC236}">
              <a16:creationId xmlns:a16="http://schemas.microsoft.com/office/drawing/2014/main" id="{7F71FB81-5555-48EF-9EDB-9BC82CC3E5C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a:extLst>
            <a:ext uri="{FF2B5EF4-FFF2-40B4-BE49-F238E27FC236}">
              <a16:creationId xmlns:a16="http://schemas.microsoft.com/office/drawing/2014/main" id="{D29A66CD-7768-43AA-AF98-44E601D6235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a:extLst>
            <a:ext uri="{FF2B5EF4-FFF2-40B4-BE49-F238E27FC236}">
              <a16:creationId xmlns:a16="http://schemas.microsoft.com/office/drawing/2014/main" id="{CEC4563F-E779-4AA4-A44D-E33872FCEA8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a:extLst>
            <a:ext uri="{FF2B5EF4-FFF2-40B4-BE49-F238E27FC236}">
              <a16:creationId xmlns:a16="http://schemas.microsoft.com/office/drawing/2014/main" id="{C9E0AE96-C9DA-4092-9DD6-FAF4DEAF888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3" name="テキスト ボックス 102">
          <a:extLst>
            <a:ext uri="{FF2B5EF4-FFF2-40B4-BE49-F238E27FC236}">
              <a16:creationId xmlns:a16="http://schemas.microsoft.com/office/drawing/2014/main" id="{59475A50-3C0B-4AB0-9046-8CEE6D5F58F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a:extLst>
            <a:ext uri="{FF2B5EF4-FFF2-40B4-BE49-F238E27FC236}">
              <a16:creationId xmlns:a16="http://schemas.microsoft.com/office/drawing/2014/main" id="{AF127A2F-51F4-4841-869B-524C5493381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5" name="直線コネクタ 104">
          <a:extLst>
            <a:ext uri="{FF2B5EF4-FFF2-40B4-BE49-F238E27FC236}">
              <a16:creationId xmlns:a16="http://schemas.microsoft.com/office/drawing/2014/main" id="{0AD5A108-059B-430E-929D-12BF4A9732E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6" name="テキスト ボックス 105">
          <a:extLst>
            <a:ext uri="{FF2B5EF4-FFF2-40B4-BE49-F238E27FC236}">
              <a16:creationId xmlns:a16="http://schemas.microsoft.com/office/drawing/2014/main" id="{AD53FA9F-FA15-4099-B199-34CC16E59FAC}"/>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7" name="直線コネクタ 106">
          <a:extLst>
            <a:ext uri="{FF2B5EF4-FFF2-40B4-BE49-F238E27FC236}">
              <a16:creationId xmlns:a16="http://schemas.microsoft.com/office/drawing/2014/main" id="{DB8F073D-4B92-4879-B68F-A64690E8EFE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8" name="テキスト ボックス 107">
          <a:extLst>
            <a:ext uri="{FF2B5EF4-FFF2-40B4-BE49-F238E27FC236}">
              <a16:creationId xmlns:a16="http://schemas.microsoft.com/office/drawing/2014/main" id="{28792DF4-AD11-46C6-9B46-05C0BF1C5E28}"/>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9" name="直線コネクタ 108">
          <a:extLst>
            <a:ext uri="{FF2B5EF4-FFF2-40B4-BE49-F238E27FC236}">
              <a16:creationId xmlns:a16="http://schemas.microsoft.com/office/drawing/2014/main" id="{ECD326B3-CF03-474F-A9F8-ED6ABEB471D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0" name="テキスト ボックス 109">
          <a:extLst>
            <a:ext uri="{FF2B5EF4-FFF2-40B4-BE49-F238E27FC236}">
              <a16:creationId xmlns:a16="http://schemas.microsoft.com/office/drawing/2014/main" id="{20AACE49-F3DC-4195-BB19-47BDA3117A91}"/>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1" name="直線コネクタ 110">
          <a:extLst>
            <a:ext uri="{FF2B5EF4-FFF2-40B4-BE49-F238E27FC236}">
              <a16:creationId xmlns:a16="http://schemas.microsoft.com/office/drawing/2014/main" id="{658CD114-9B5E-455B-A473-8AF27621733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2" name="テキスト ボックス 111">
          <a:extLst>
            <a:ext uri="{FF2B5EF4-FFF2-40B4-BE49-F238E27FC236}">
              <a16:creationId xmlns:a16="http://schemas.microsoft.com/office/drawing/2014/main" id="{8491DC82-A2F9-4F6D-B234-D5A34672D68A}"/>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3" name="直線コネクタ 112">
          <a:extLst>
            <a:ext uri="{FF2B5EF4-FFF2-40B4-BE49-F238E27FC236}">
              <a16:creationId xmlns:a16="http://schemas.microsoft.com/office/drawing/2014/main" id="{DD676643-BA22-4BC9-8BCB-3AE92EB215B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4" name="テキスト ボックス 113">
          <a:extLst>
            <a:ext uri="{FF2B5EF4-FFF2-40B4-BE49-F238E27FC236}">
              <a16:creationId xmlns:a16="http://schemas.microsoft.com/office/drawing/2014/main" id="{5D0A0B61-5055-459D-BEDF-1C2A72B19754}"/>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5" name="直線コネクタ 114">
          <a:extLst>
            <a:ext uri="{FF2B5EF4-FFF2-40B4-BE49-F238E27FC236}">
              <a16:creationId xmlns:a16="http://schemas.microsoft.com/office/drawing/2014/main" id="{6C413554-3109-4A9E-9448-058B32A3EED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6" name="テキスト ボックス 115">
          <a:extLst>
            <a:ext uri="{FF2B5EF4-FFF2-40B4-BE49-F238E27FC236}">
              <a16:creationId xmlns:a16="http://schemas.microsoft.com/office/drawing/2014/main" id="{141662E7-8AC6-4D0F-B79C-A1E3D9BA87BF}"/>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a:extLst>
            <a:ext uri="{FF2B5EF4-FFF2-40B4-BE49-F238E27FC236}">
              <a16:creationId xmlns:a16="http://schemas.microsoft.com/office/drawing/2014/main" id="{A4B1B92C-C764-49EA-9210-691C0F98904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a:extLst>
            <a:ext uri="{FF2B5EF4-FFF2-40B4-BE49-F238E27FC236}">
              <a16:creationId xmlns:a16="http://schemas.microsoft.com/office/drawing/2014/main" id="{98D953DB-5CDB-4938-A979-62F735E2CB0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a:extLst>
            <a:ext uri="{FF2B5EF4-FFF2-40B4-BE49-F238E27FC236}">
              <a16:creationId xmlns:a16="http://schemas.microsoft.com/office/drawing/2014/main" id="{A4A7C9E2-82A1-4498-B4C2-49E8E242D65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20" name="直線コネクタ 119">
          <a:extLst>
            <a:ext uri="{FF2B5EF4-FFF2-40B4-BE49-F238E27FC236}">
              <a16:creationId xmlns:a16="http://schemas.microsoft.com/office/drawing/2014/main" id="{54DCAE8F-4FB3-4FB4-81CD-FA50CDB817A4}"/>
            </a:ext>
          </a:extLst>
        </xdr:cNvPr>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21" name="【体育館・プール】&#10;一人当たり面積最小値テキスト">
          <a:extLst>
            <a:ext uri="{FF2B5EF4-FFF2-40B4-BE49-F238E27FC236}">
              <a16:creationId xmlns:a16="http://schemas.microsoft.com/office/drawing/2014/main" id="{A5E8A6FE-C010-48C2-9D0B-6194BFA05B29}"/>
            </a:ext>
          </a:extLst>
        </xdr:cNvPr>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22" name="直線コネクタ 121">
          <a:extLst>
            <a:ext uri="{FF2B5EF4-FFF2-40B4-BE49-F238E27FC236}">
              <a16:creationId xmlns:a16="http://schemas.microsoft.com/office/drawing/2014/main" id="{CBCF84F7-6AC9-4D9D-85BF-8EDA03CB75A1}"/>
            </a:ext>
          </a:extLst>
        </xdr:cNvPr>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23" name="【体育館・プール】&#10;一人当たり面積最大値テキスト">
          <a:extLst>
            <a:ext uri="{FF2B5EF4-FFF2-40B4-BE49-F238E27FC236}">
              <a16:creationId xmlns:a16="http://schemas.microsoft.com/office/drawing/2014/main" id="{62A2F693-9152-41C3-8214-47751AD8EC66}"/>
            </a:ext>
          </a:extLst>
        </xdr:cNvPr>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24" name="直線コネクタ 123">
          <a:extLst>
            <a:ext uri="{FF2B5EF4-FFF2-40B4-BE49-F238E27FC236}">
              <a16:creationId xmlns:a16="http://schemas.microsoft.com/office/drawing/2014/main" id="{62167540-57FD-4CCC-A178-0C97DE5BEF3B}"/>
            </a:ext>
          </a:extLst>
        </xdr:cNvPr>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25272</xdr:rowOff>
    </xdr:from>
    <xdr:ext cx="469744" cy="259045"/>
    <xdr:sp macro="" textlink="">
      <xdr:nvSpPr>
        <xdr:cNvPr id="125" name="【体育館・プール】&#10;一人当たり面積平均値テキスト">
          <a:extLst>
            <a:ext uri="{FF2B5EF4-FFF2-40B4-BE49-F238E27FC236}">
              <a16:creationId xmlns:a16="http://schemas.microsoft.com/office/drawing/2014/main" id="{3216879E-CC0A-490A-B7D7-F3180DB23A18}"/>
            </a:ext>
          </a:extLst>
        </xdr:cNvPr>
        <xdr:cNvSpPr txBox="1"/>
      </xdr:nvSpPr>
      <xdr:spPr>
        <a:xfrm>
          <a:off x="10515600" y="10655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26" name="フローチャート: 判断 125">
          <a:extLst>
            <a:ext uri="{FF2B5EF4-FFF2-40B4-BE49-F238E27FC236}">
              <a16:creationId xmlns:a16="http://schemas.microsoft.com/office/drawing/2014/main" id="{E3962665-E46F-45B1-A3DA-357E95C8DC3B}"/>
            </a:ext>
          </a:extLst>
        </xdr:cNvPr>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27" name="フローチャート: 判断 126">
          <a:extLst>
            <a:ext uri="{FF2B5EF4-FFF2-40B4-BE49-F238E27FC236}">
              <a16:creationId xmlns:a16="http://schemas.microsoft.com/office/drawing/2014/main" id="{9EC5AD86-1673-4CE9-8604-D45F7BC2E9F6}"/>
            </a:ext>
          </a:extLst>
        </xdr:cNvPr>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28" name="フローチャート: 判断 127">
          <a:extLst>
            <a:ext uri="{FF2B5EF4-FFF2-40B4-BE49-F238E27FC236}">
              <a16:creationId xmlns:a16="http://schemas.microsoft.com/office/drawing/2014/main" id="{43426BBA-AECC-4DD9-994D-F94DDC9EDF93}"/>
            </a:ext>
          </a:extLst>
        </xdr:cNvPr>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29" name="フローチャート: 判断 128">
          <a:extLst>
            <a:ext uri="{FF2B5EF4-FFF2-40B4-BE49-F238E27FC236}">
              <a16:creationId xmlns:a16="http://schemas.microsoft.com/office/drawing/2014/main" id="{64E7E295-930F-4234-B6EE-823694787FF4}"/>
            </a:ext>
          </a:extLst>
        </xdr:cNvPr>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130" name="フローチャート: 判断 129">
          <a:extLst>
            <a:ext uri="{FF2B5EF4-FFF2-40B4-BE49-F238E27FC236}">
              <a16:creationId xmlns:a16="http://schemas.microsoft.com/office/drawing/2014/main" id="{D396BD9F-8917-4FDD-9F83-6B19B3A91C20}"/>
            </a:ext>
          </a:extLst>
        </xdr:cNvPr>
        <xdr:cNvSpPr/>
      </xdr:nvSpPr>
      <xdr:spPr>
        <a:xfrm>
          <a:off x="6921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C9AAA8C8-36CD-47DD-9FA1-FC4047F6837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E92F2A8B-C4A4-49FE-9458-56B6E8AB407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E052212B-CB13-4673-ABC7-074D6BF7091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A5E05EE8-FFD6-4DB4-8327-C116246785A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C60B37EE-23CB-4738-B2B0-0EC777CCD05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64</xdr:row>
      <xdr:rowOff>59581</xdr:rowOff>
    </xdr:from>
    <xdr:to>
      <xdr:col>36</xdr:col>
      <xdr:colOff>165100</xdr:colOff>
      <xdr:row>64</xdr:row>
      <xdr:rowOff>161181</xdr:rowOff>
    </xdr:to>
    <xdr:sp macro="" textlink="">
      <xdr:nvSpPr>
        <xdr:cNvPr id="136" name="楕円 135">
          <a:extLst>
            <a:ext uri="{FF2B5EF4-FFF2-40B4-BE49-F238E27FC236}">
              <a16:creationId xmlns:a16="http://schemas.microsoft.com/office/drawing/2014/main" id="{0FC7A7E4-6456-44C9-97C6-F55ACA126249}"/>
            </a:ext>
          </a:extLst>
        </xdr:cNvPr>
        <xdr:cNvSpPr/>
      </xdr:nvSpPr>
      <xdr:spPr>
        <a:xfrm>
          <a:off x="6921500" y="1103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34670</xdr:rowOff>
    </xdr:from>
    <xdr:ext cx="469744" cy="259045"/>
    <xdr:sp macro="" textlink="">
      <xdr:nvSpPr>
        <xdr:cNvPr id="137" name="n_1aveValue【体育館・プール】&#10;一人当たり面積">
          <a:extLst>
            <a:ext uri="{FF2B5EF4-FFF2-40B4-BE49-F238E27FC236}">
              <a16:creationId xmlns:a16="http://schemas.microsoft.com/office/drawing/2014/main" id="{FD1ACA54-7E85-483B-BFBA-64066C65E8D7}"/>
            </a:ext>
          </a:extLst>
        </xdr:cNvPr>
        <xdr:cNvSpPr txBox="1"/>
      </xdr:nvSpPr>
      <xdr:spPr>
        <a:xfrm>
          <a:off x="93917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11157</xdr:rowOff>
    </xdr:from>
    <xdr:ext cx="469744" cy="259045"/>
    <xdr:sp macro="" textlink="">
      <xdr:nvSpPr>
        <xdr:cNvPr id="138" name="n_2aveValue【体育館・プール】&#10;一人当たり面積">
          <a:extLst>
            <a:ext uri="{FF2B5EF4-FFF2-40B4-BE49-F238E27FC236}">
              <a16:creationId xmlns:a16="http://schemas.microsoft.com/office/drawing/2014/main" id="{EA6AF189-145C-47B5-9F2A-006FB5E97328}"/>
            </a:ext>
          </a:extLst>
        </xdr:cNvPr>
        <xdr:cNvSpPr txBox="1"/>
      </xdr:nvSpPr>
      <xdr:spPr>
        <a:xfrm>
          <a:off x="85154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34670</xdr:rowOff>
    </xdr:from>
    <xdr:ext cx="469744" cy="259045"/>
    <xdr:sp macro="" textlink="">
      <xdr:nvSpPr>
        <xdr:cNvPr id="139" name="n_3aveValue【体育館・プール】&#10;一人当たり面積">
          <a:extLst>
            <a:ext uri="{FF2B5EF4-FFF2-40B4-BE49-F238E27FC236}">
              <a16:creationId xmlns:a16="http://schemas.microsoft.com/office/drawing/2014/main" id="{324D6B42-FA44-41D2-ABE6-538DB7BBF0F3}"/>
            </a:ext>
          </a:extLst>
        </xdr:cNvPr>
        <xdr:cNvSpPr txBox="1"/>
      </xdr:nvSpPr>
      <xdr:spPr>
        <a:xfrm>
          <a:off x="7626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107822</xdr:rowOff>
    </xdr:from>
    <xdr:ext cx="469744" cy="259045"/>
    <xdr:sp macro="" textlink="">
      <xdr:nvSpPr>
        <xdr:cNvPr id="140" name="n_4aveValue【体育館・プール】&#10;一人当たり面積">
          <a:extLst>
            <a:ext uri="{FF2B5EF4-FFF2-40B4-BE49-F238E27FC236}">
              <a16:creationId xmlns:a16="http://schemas.microsoft.com/office/drawing/2014/main" id="{644C3477-BB33-4A5A-9395-5DB8AAF3D1C3}"/>
            </a:ext>
          </a:extLst>
        </xdr:cNvPr>
        <xdr:cNvSpPr txBox="1"/>
      </xdr:nvSpPr>
      <xdr:spPr>
        <a:xfrm>
          <a:off x="6737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152308</xdr:rowOff>
    </xdr:from>
    <xdr:ext cx="469744" cy="259045"/>
    <xdr:sp macro="" textlink="">
      <xdr:nvSpPr>
        <xdr:cNvPr id="141" name="n_4mainValue【体育館・プール】&#10;一人当たり面積">
          <a:extLst>
            <a:ext uri="{FF2B5EF4-FFF2-40B4-BE49-F238E27FC236}">
              <a16:creationId xmlns:a16="http://schemas.microsoft.com/office/drawing/2014/main" id="{9D4E74BF-582B-40A4-B6CD-48DE001EB831}"/>
            </a:ext>
          </a:extLst>
        </xdr:cNvPr>
        <xdr:cNvSpPr txBox="1"/>
      </xdr:nvSpPr>
      <xdr:spPr>
        <a:xfrm>
          <a:off x="6737427" y="1112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2" name="正方形/長方形 141">
          <a:extLst>
            <a:ext uri="{FF2B5EF4-FFF2-40B4-BE49-F238E27FC236}">
              <a16:creationId xmlns:a16="http://schemas.microsoft.com/office/drawing/2014/main" id="{7EF9D4CE-57D7-42B8-AF13-3F1AED2A7E8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3" name="正方形/長方形 142">
          <a:extLst>
            <a:ext uri="{FF2B5EF4-FFF2-40B4-BE49-F238E27FC236}">
              <a16:creationId xmlns:a16="http://schemas.microsoft.com/office/drawing/2014/main" id="{33030342-BF15-46AF-B8EC-4AB79EA0BE2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4" name="正方形/長方形 143">
          <a:extLst>
            <a:ext uri="{FF2B5EF4-FFF2-40B4-BE49-F238E27FC236}">
              <a16:creationId xmlns:a16="http://schemas.microsoft.com/office/drawing/2014/main" id="{40DAD9C5-479B-49E7-B48F-35482670327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5" name="正方形/長方形 144">
          <a:extLst>
            <a:ext uri="{FF2B5EF4-FFF2-40B4-BE49-F238E27FC236}">
              <a16:creationId xmlns:a16="http://schemas.microsoft.com/office/drawing/2014/main" id="{AA7967D1-C33B-4B38-A55D-3824BC345BC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6" name="正方形/長方形 145">
          <a:extLst>
            <a:ext uri="{FF2B5EF4-FFF2-40B4-BE49-F238E27FC236}">
              <a16:creationId xmlns:a16="http://schemas.microsoft.com/office/drawing/2014/main" id="{287B1B9D-2275-44B8-ACD4-BFB3C7064B1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7" name="正方形/長方形 146">
          <a:extLst>
            <a:ext uri="{FF2B5EF4-FFF2-40B4-BE49-F238E27FC236}">
              <a16:creationId xmlns:a16="http://schemas.microsoft.com/office/drawing/2014/main" id="{DAD10104-B530-445A-9B7A-2408CF07D2B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8" name="正方形/長方形 147">
          <a:extLst>
            <a:ext uri="{FF2B5EF4-FFF2-40B4-BE49-F238E27FC236}">
              <a16:creationId xmlns:a16="http://schemas.microsoft.com/office/drawing/2014/main" id="{6AC0022D-23DF-4B8D-B32E-F9E32F9F5FD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9" name="正方形/長方形 148">
          <a:extLst>
            <a:ext uri="{FF2B5EF4-FFF2-40B4-BE49-F238E27FC236}">
              <a16:creationId xmlns:a16="http://schemas.microsoft.com/office/drawing/2014/main" id="{348FF7D0-C887-4FEA-9C42-87278DE2EB7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0" name="テキスト ボックス 149">
          <a:extLst>
            <a:ext uri="{FF2B5EF4-FFF2-40B4-BE49-F238E27FC236}">
              <a16:creationId xmlns:a16="http://schemas.microsoft.com/office/drawing/2014/main" id="{76CF7A53-D8FD-4C09-B6DD-4111D0CA85F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1" name="直線コネクタ 150">
          <a:extLst>
            <a:ext uri="{FF2B5EF4-FFF2-40B4-BE49-F238E27FC236}">
              <a16:creationId xmlns:a16="http://schemas.microsoft.com/office/drawing/2014/main" id="{CC13D4DA-1259-43BB-B448-9DE11955F61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2" name="テキスト ボックス 151">
          <a:extLst>
            <a:ext uri="{FF2B5EF4-FFF2-40B4-BE49-F238E27FC236}">
              <a16:creationId xmlns:a16="http://schemas.microsoft.com/office/drawing/2014/main" id="{C5D29A95-451B-4849-9CFE-9DE99775051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3" name="直線コネクタ 152">
          <a:extLst>
            <a:ext uri="{FF2B5EF4-FFF2-40B4-BE49-F238E27FC236}">
              <a16:creationId xmlns:a16="http://schemas.microsoft.com/office/drawing/2014/main" id="{AC0F21BB-1756-4BB7-A2D0-05C5E8BE9CB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4" name="テキスト ボックス 153">
          <a:extLst>
            <a:ext uri="{FF2B5EF4-FFF2-40B4-BE49-F238E27FC236}">
              <a16:creationId xmlns:a16="http://schemas.microsoft.com/office/drawing/2014/main" id="{39316B6E-BE2C-48AE-8A0F-5A92D863B0D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5" name="直線コネクタ 154">
          <a:extLst>
            <a:ext uri="{FF2B5EF4-FFF2-40B4-BE49-F238E27FC236}">
              <a16:creationId xmlns:a16="http://schemas.microsoft.com/office/drawing/2014/main" id="{5ADBA9A9-D61A-409A-AFEB-F0EF413CD4C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6" name="テキスト ボックス 155">
          <a:extLst>
            <a:ext uri="{FF2B5EF4-FFF2-40B4-BE49-F238E27FC236}">
              <a16:creationId xmlns:a16="http://schemas.microsoft.com/office/drawing/2014/main" id="{D74C04E5-3FC1-4C4B-B550-78FFE7E28DD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7" name="直線コネクタ 156">
          <a:extLst>
            <a:ext uri="{FF2B5EF4-FFF2-40B4-BE49-F238E27FC236}">
              <a16:creationId xmlns:a16="http://schemas.microsoft.com/office/drawing/2014/main" id="{F8FB5BCA-87DD-41B0-8130-B4FAC38BE4F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8" name="テキスト ボックス 157">
          <a:extLst>
            <a:ext uri="{FF2B5EF4-FFF2-40B4-BE49-F238E27FC236}">
              <a16:creationId xmlns:a16="http://schemas.microsoft.com/office/drawing/2014/main" id="{E86D15B4-3193-4280-84B0-F0D429B6093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9" name="直線コネクタ 158">
          <a:extLst>
            <a:ext uri="{FF2B5EF4-FFF2-40B4-BE49-F238E27FC236}">
              <a16:creationId xmlns:a16="http://schemas.microsoft.com/office/drawing/2014/main" id="{D4633A2C-8594-4D57-B8A5-EF98C3600AD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0" name="テキスト ボックス 159">
          <a:extLst>
            <a:ext uri="{FF2B5EF4-FFF2-40B4-BE49-F238E27FC236}">
              <a16:creationId xmlns:a16="http://schemas.microsoft.com/office/drawing/2014/main" id="{64345CBE-DAAC-42FB-A900-E61DDF96523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1" name="直線コネクタ 160">
          <a:extLst>
            <a:ext uri="{FF2B5EF4-FFF2-40B4-BE49-F238E27FC236}">
              <a16:creationId xmlns:a16="http://schemas.microsoft.com/office/drawing/2014/main" id="{5B569F88-FDEA-4DB3-A950-6BE517A85BF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62" name="テキスト ボックス 161">
          <a:extLst>
            <a:ext uri="{FF2B5EF4-FFF2-40B4-BE49-F238E27FC236}">
              <a16:creationId xmlns:a16="http://schemas.microsoft.com/office/drawing/2014/main" id="{1157A34E-ECA7-4676-B99D-29964413991D}"/>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a:extLst>
            <a:ext uri="{FF2B5EF4-FFF2-40B4-BE49-F238E27FC236}">
              <a16:creationId xmlns:a16="http://schemas.microsoft.com/office/drawing/2014/main" id="{733414D3-96B0-4246-8873-013F6F1448C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64" name="【福祉施設】&#10;有形固定資産減価償却率グラフ枠">
          <a:extLst>
            <a:ext uri="{FF2B5EF4-FFF2-40B4-BE49-F238E27FC236}">
              <a16:creationId xmlns:a16="http://schemas.microsoft.com/office/drawing/2014/main" id="{03CABD7E-0FA9-4F86-857D-7166EFCB464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65" name="直線コネクタ 164">
          <a:extLst>
            <a:ext uri="{FF2B5EF4-FFF2-40B4-BE49-F238E27FC236}">
              <a16:creationId xmlns:a16="http://schemas.microsoft.com/office/drawing/2014/main" id="{6C6EACCF-3515-4D18-B687-3C48ACA88E68}"/>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66" name="【福祉施設】&#10;有形固定資産減価償却率最小値テキスト">
          <a:extLst>
            <a:ext uri="{FF2B5EF4-FFF2-40B4-BE49-F238E27FC236}">
              <a16:creationId xmlns:a16="http://schemas.microsoft.com/office/drawing/2014/main" id="{9CB9E48A-6EF4-4178-AF7C-FA0A7AE78536}"/>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67" name="直線コネクタ 166">
          <a:extLst>
            <a:ext uri="{FF2B5EF4-FFF2-40B4-BE49-F238E27FC236}">
              <a16:creationId xmlns:a16="http://schemas.microsoft.com/office/drawing/2014/main" id="{C16F1121-28B9-4E05-A78F-2312E90C6E14}"/>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68" name="【福祉施設】&#10;有形固定資産減価償却率最大値テキスト">
          <a:extLst>
            <a:ext uri="{FF2B5EF4-FFF2-40B4-BE49-F238E27FC236}">
              <a16:creationId xmlns:a16="http://schemas.microsoft.com/office/drawing/2014/main" id="{D3723B3F-C594-4935-ACEE-FA766E746CC3}"/>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69" name="直線コネクタ 168">
          <a:extLst>
            <a:ext uri="{FF2B5EF4-FFF2-40B4-BE49-F238E27FC236}">
              <a16:creationId xmlns:a16="http://schemas.microsoft.com/office/drawing/2014/main" id="{BE951EF2-57D0-4522-B91C-348FC9167C48}"/>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170" name="【福祉施設】&#10;有形固定資産減価償却率平均値テキスト">
          <a:extLst>
            <a:ext uri="{FF2B5EF4-FFF2-40B4-BE49-F238E27FC236}">
              <a16:creationId xmlns:a16="http://schemas.microsoft.com/office/drawing/2014/main" id="{370E7991-4E49-4643-AB63-D4D83C40AFDE}"/>
            </a:ext>
          </a:extLst>
        </xdr:cNvPr>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71" name="フローチャート: 判断 170">
          <a:extLst>
            <a:ext uri="{FF2B5EF4-FFF2-40B4-BE49-F238E27FC236}">
              <a16:creationId xmlns:a16="http://schemas.microsoft.com/office/drawing/2014/main" id="{4E38FD62-EFBC-4C23-8A08-C94184E2715E}"/>
            </a:ext>
          </a:extLst>
        </xdr:cNvPr>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172" name="フローチャート: 判断 171">
          <a:extLst>
            <a:ext uri="{FF2B5EF4-FFF2-40B4-BE49-F238E27FC236}">
              <a16:creationId xmlns:a16="http://schemas.microsoft.com/office/drawing/2014/main" id="{8032B885-2636-4B34-A3AD-94CB883D97D2}"/>
            </a:ext>
          </a:extLst>
        </xdr:cNvPr>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173" name="フローチャート: 判断 172">
          <a:extLst>
            <a:ext uri="{FF2B5EF4-FFF2-40B4-BE49-F238E27FC236}">
              <a16:creationId xmlns:a16="http://schemas.microsoft.com/office/drawing/2014/main" id="{A355CDC6-E192-40EF-8C6C-0D6499F3D0E0}"/>
            </a:ext>
          </a:extLst>
        </xdr:cNvPr>
        <xdr:cNvSpPr/>
      </xdr:nvSpPr>
      <xdr:spPr>
        <a:xfrm>
          <a:off x="2857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174" name="フローチャート: 判断 173">
          <a:extLst>
            <a:ext uri="{FF2B5EF4-FFF2-40B4-BE49-F238E27FC236}">
              <a16:creationId xmlns:a16="http://schemas.microsoft.com/office/drawing/2014/main" id="{43DB2E86-097F-4887-86C7-0505CDE244FF}"/>
            </a:ext>
          </a:extLst>
        </xdr:cNvPr>
        <xdr:cNvSpPr/>
      </xdr:nvSpPr>
      <xdr:spPr>
        <a:xfrm>
          <a:off x="1968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5080</xdr:rowOff>
    </xdr:from>
    <xdr:to>
      <xdr:col>6</xdr:col>
      <xdr:colOff>38100</xdr:colOff>
      <xdr:row>81</xdr:row>
      <xdr:rowOff>106680</xdr:rowOff>
    </xdr:to>
    <xdr:sp macro="" textlink="">
      <xdr:nvSpPr>
        <xdr:cNvPr id="175" name="フローチャート: 判断 174">
          <a:extLst>
            <a:ext uri="{FF2B5EF4-FFF2-40B4-BE49-F238E27FC236}">
              <a16:creationId xmlns:a16="http://schemas.microsoft.com/office/drawing/2014/main" id="{3AE7BE30-961B-4F67-84D1-1B8FE380872F}"/>
            </a:ext>
          </a:extLst>
        </xdr:cNvPr>
        <xdr:cNvSpPr/>
      </xdr:nvSpPr>
      <xdr:spPr>
        <a:xfrm>
          <a:off x="1079500" y="138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6" name="テキスト ボックス 175">
          <a:extLst>
            <a:ext uri="{FF2B5EF4-FFF2-40B4-BE49-F238E27FC236}">
              <a16:creationId xmlns:a16="http://schemas.microsoft.com/office/drawing/2014/main" id="{E8AD098E-7008-4025-BF48-B883D156715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1D8A2B71-CC3E-46E0-A97B-9880F6A14AF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94C7DBF6-5009-48E0-9333-EFD3C8A58A7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EBD7382D-2383-4D2F-A860-CB0A6E7EF7F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70846225-5EB1-450C-B669-7A85D1830D7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130811</xdr:rowOff>
    </xdr:from>
    <xdr:to>
      <xdr:col>24</xdr:col>
      <xdr:colOff>114300</xdr:colOff>
      <xdr:row>80</xdr:row>
      <xdr:rowOff>60961</xdr:rowOff>
    </xdr:to>
    <xdr:sp macro="" textlink="">
      <xdr:nvSpPr>
        <xdr:cNvPr id="181" name="楕円 180">
          <a:extLst>
            <a:ext uri="{FF2B5EF4-FFF2-40B4-BE49-F238E27FC236}">
              <a16:creationId xmlns:a16="http://schemas.microsoft.com/office/drawing/2014/main" id="{F1BDC32B-2388-4FA4-9F76-94785B7A0C0F}"/>
            </a:ext>
          </a:extLst>
        </xdr:cNvPr>
        <xdr:cNvSpPr/>
      </xdr:nvSpPr>
      <xdr:spPr>
        <a:xfrm>
          <a:off x="4584700" y="1367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153688</xdr:rowOff>
    </xdr:from>
    <xdr:ext cx="405111" cy="259045"/>
    <xdr:sp macro="" textlink="">
      <xdr:nvSpPr>
        <xdr:cNvPr id="182" name="【福祉施設】&#10;有形固定資産減価償却率該当値テキスト">
          <a:extLst>
            <a:ext uri="{FF2B5EF4-FFF2-40B4-BE49-F238E27FC236}">
              <a16:creationId xmlns:a16="http://schemas.microsoft.com/office/drawing/2014/main" id="{AE831D88-BE10-432F-8BD1-B41A99CF4B0C}"/>
            </a:ext>
          </a:extLst>
        </xdr:cNvPr>
        <xdr:cNvSpPr txBox="1"/>
      </xdr:nvSpPr>
      <xdr:spPr>
        <a:xfrm>
          <a:off x="4673600" y="13526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102870</xdr:rowOff>
    </xdr:from>
    <xdr:to>
      <xdr:col>20</xdr:col>
      <xdr:colOff>38100</xdr:colOff>
      <xdr:row>80</xdr:row>
      <xdr:rowOff>33020</xdr:rowOff>
    </xdr:to>
    <xdr:sp macro="" textlink="">
      <xdr:nvSpPr>
        <xdr:cNvPr id="183" name="楕円 182">
          <a:extLst>
            <a:ext uri="{FF2B5EF4-FFF2-40B4-BE49-F238E27FC236}">
              <a16:creationId xmlns:a16="http://schemas.microsoft.com/office/drawing/2014/main" id="{AEA6C4C2-2914-4FB0-B45D-12F4DA9D3FD4}"/>
            </a:ext>
          </a:extLst>
        </xdr:cNvPr>
        <xdr:cNvSpPr/>
      </xdr:nvSpPr>
      <xdr:spPr>
        <a:xfrm>
          <a:off x="37465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153670</xdr:rowOff>
    </xdr:from>
    <xdr:to>
      <xdr:col>24</xdr:col>
      <xdr:colOff>63500</xdr:colOff>
      <xdr:row>80</xdr:row>
      <xdr:rowOff>10161</xdr:rowOff>
    </xdr:to>
    <xdr:cxnSp macro="">
      <xdr:nvCxnSpPr>
        <xdr:cNvPr id="184" name="直線コネクタ 183">
          <a:extLst>
            <a:ext uri="{FF2B5EF4-FFF2-40B4-BE49-F238E27FC236}">
              <a16:creationId xmlns:a16="http://schemas.microsoft.com/office/drawing/2014/main" id="{C4F8A34B-B891-4C4A-B962-B20B1CD19F0F}"/>
            </a:ext>
          </a:extLst>
        </xdr:cNvPr>
        <xdr:cNvCxnSpPr/>
      </xdr:nvCxnSpPr>
      <xdr:spPr>
        <a:xfrm>
          <a:off x="3797300" y="13698220"/>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74930</xdr:rowOff>
    </xdr:from>
    <xdr:to>
      <xdr:col>15</xdr:col>
      <xdr:colOff>101600</xdr:colOff>
      <xdr:row>80</xdr:row>
      <xdr:rowOff>5080</xdr:rowOff>
    </xdr:to>
    <xdr:sp macro="" textlink="">
      <xdr:nvSpPr>
        <xdr:cNvPr id="185" name="楕円 184">
          <a:extLst>
            <a:ext uri="{FF2B5EF4-FFF2-40B4-BE49-F238E27FC236}">
              <a16:creationId xmlns:a16="http://schemas.microsoft.com/office/drawing/2014/main" id="{D8D2A3EC-2961-42B3-ACDA-9B58EC78F10F}"/>
            </a:ext>
          </a:extLst>
        </xdr:cNvPr>
        <xdr:cNvSpPr/>
      </xdr:nvSpPr>
      <xdr:spPr>
        <a:xfrm>
          <a:off x="2857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125730</xdr:rowOff>
    </xdr:from>
    <xdr:to>
      <xdr:col>19</xdr:col>
      <xdr:colOff>177800</xdr:colOff>
      <xdr:row>79</xdr:row>
      <xdr:rowOff>153670</xdr:rowOff>
    </xdr:to>
    <xdr:cxnSp macro="">
      <xdr:nvCxnSpPr>
        <xdr:cNvPr id="186" name="直線コネクタ 185">
          <a:extLst>
            <a:ext uri="{FF2B5EF4-FFF2-40B4-BE49-F238E27FC236}">
              <a16:creationId xmlns:a16="http://schemas.microsoft.com/office/drawing/2014/main" id="{D998F0F3-D954-4BC4-9BD9-7894B49D5C24}"/>
            </a:ext>
          </a:extLst>
        </xdr:cNvPr>
        <xdr:cNvCxnSpPr/>
      </xdr:nvCxnSpPr>
      <xdr:spPr>
        <a:xfrm>
          <a:off x="2908300" y="136702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162561</xdr:rowOff>
    </xdr:from>
    <xdr:to>
      <xdr:col>6</xdr:col>
      <xdr:colOff>38100</xdr:colOff>
      <xdr:row>79</xdr:row>
      <xdr:rowOff>92711</xdr:rowOff>
    </xdr:to>
    <xdr:sp macro="" textlink="">
      <xdr:nvSpPr>
        <xdr:cNvPr id="187" name="楕円 186">
          <a:extLst>
            <a:ext uri="{FF2B5EF4-FFF2-40B4-BE49-F238E27FC236}">
              <a16:creationId xmlns:a16="http://schemas.microsoft.com/office/drawing/2014/main" id="{AD94331B-0933-4E15-8320-28CBA36CFCF6}"/>
            </a:ext>
          </a:extLst>
        </xdr:cNvPr>
        <xdr:cNvSpPr/>
      </xdr:nvSpPr>
      <xdr:spPr>
        <a:xfrm>
          <a:off x="1079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45738</xdr:rowOff>
    </xdr:from>
    <xdr:ext cx="405111" cy="259045"/>
    <xdr:sp macro="" textlink="">
      <xdr:nvSpPr>
        <xdr:cNvPr id="188" name="n_1aveValue【福祉施設】&#10;有形固定資産減価償却率">
          <a:extLst>
            <a:ext uri="{FF2B5EF4-FFF2-40B4-BE49-F238E27FC236}">
              <a16:creationId xmlns:a16="http://schemas.microsoft.com/office/drawing/2014/main" id="{6C0E41E4-28C6-4CA5-AA81-8ECE96F8433E}"/>
            </a:ext>
          </a:extLst>
        </xdr:cNvPr>
        <xdr:cNvSpPr txBox="1"/>
      </xdr:nvSpPr>
      <xdr:spPr>
        <a:xfrm>
          <a:off x="35820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189" name="n_2aveValue【福祉施設】&#10;有形固定資産減価償却率">
          <a:extLst>
            <a:ext uri="{FF2B5EF4-FFF2-40B4-BE49-F238E27FC236}">
              <a16:creationId xmlns:a16="http://schemas.microsoft.com/office/drawing/2014/main" id="{22A1AD7F-D0D6-4B55-9406-C169A90E7589}"/>
            </a:ext>
          </a:extLst>
        </xdr:cNvPr>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190" name="n_3aveValue【福祉施設】&#10;有形固定資産減価償却率">
          <a:extLst>
            <a:ext uri="{FF2B5EF4-FFF2-40B4-BE49-F238E27FC236}">
              <a16:creationId xmlns:a16="http://schemas.microsoft.com/office/drawing/2014/main" id="{9ABC569E-2892-4C14-85C4-66B5599296AE}"/>
            </a:ext>
          </a:extLst>
        </xdr:cNvPr>
        <xdr:cNvSpPr txBox="1"/>
      </xdr:nvSpPr>
      <xdr:spPr>
        <a:xfrm>
          <a:off x="1816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97807</xdr:rowOff>
    </xdr:from>
    <xdr:ext cx="405111" cy="259045"/>
    <xdr:sp macro="" textlink="">
      <xdr:nvSpPr>
        <xdr:cNvPr id="191" name="n_4aveValue【福祉施設】&#10;有形固定資産減価償却率">
          <a:extLst>
            <a:ext uri="{FF2B5EF4-FFF2-40B4-BE49-F238E27FC236}">
              <a16:creationId xmlns:a16="http://schemas.microsoft.com/office/drawing/2014/main" id="{5A14E174-0BAB-4917-BC55-1FDA56DDB86D}"/>
            </a:ext>
          </a:extLst>
        </xdr:cNvPr>
        <xdr:cNvSpPr txBox="1"/>
      </xdr:nvSpPr>
      <xdr:spPr>
        <a:xfrm>
          <a:off x="927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49547</xdr:rowOff>
    </xdr:from>
    <xdr:ext cx="405111" cy="259045"/>
    <xdr:sp macro="" textlink="">
      <xdr:nvSpPr>
        <xdr:cNvPr id="192" name="n_1mainValue【福祉施設】&#10;有形固定資産減価償却率">
          <a:extLst>
            <a:ext uri="{FF2B5EF4-FFF2-40B4-BE49-F238E27FC236}">
              <a16:creationId xmlns:a16="http://schemas.microsoft.com/office/drawing/2014/main" id="{D124C56C-75A1-4D8B-8A87-ADECAEEF9055}"/>
            </a:ext>
          </a:extLst>
        </xdr:cNvPr>
        <xdr:cNvSpPr txBox="1"/>
      </xdr:nvSpPr>
      <xdr:spPr>
        <a:xfrm>
          <a:off x="3582044" y="1342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21607</xdr:rowOff>
    </xdr:from>
    <xdr:ext cx="405111" cy="259045"/>
    <xdr:sp macro="" textlink="">
      <xdr:nvSpPr>
        <xdr:cNvPr id="193" name="n_2mainValue【福祉施設】&#10;有形固定資産減価償却率">
          <a:extLst>
            <a:ext uri="{FF2B5EF4-FFF2-40B4-BE49-F238E27FC236}">
              <a16:creationId xmlns:a16="http://schemas.microsoft.com/office/drawing/2014/main" id="{442C3719-4FB3-4E2C-BE47-9FD6F888C93C}"/>
            </a:ext>
          </a:extLst>
        </xdr:cNvPr>
        <xdr:cNvSpPr txBox="1"/>
      </xdr:nvSpPr>
      <xdr:spPr>
        <a:xfrm>
          <a:off x="27057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109238</xdr:rowOff>
    </xdr:from>
    <xdr:ext cx="405111" cy="259045"/>
    <xdr:sp macro="" textlink="">
      <xdr:nvSpPr>
        <xdr:cNvPr id="194" name="n_4mainValue【福祉施設】&#10;有形固定資産減価償却率">
          <a:extLst>
            <a:ext uri="{FF2B5EF4-FFF2-40B4-BE49-F238E27FC236}">
              <a16:creationId xmlns:a16="http://schemas.microsoft.com/office/drawing/2014/main" id="{CF295DBA-A48A-4A89-861C-469F9C8243A8}"/>
            </a:ext>
          </a:extLst>
        </xdr:cNvPr>
        <xdr:cNvSpPr txBox="1"/>
      </xdr:nvSpPr>
      <xdr:spPr>
        <a:xfrm>
          <a:off x="927744"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5" name="正方形/長方形 194">
          <a:extLst>
            <a:ext uri="{FF2B5EF4-FFF2-40B4-BE49-F238E27FC236}">
              <a16:creationId xmlns:a16="http://schemas.microsoft.com/office/drawing/2014/main" id="{BC127304-0C9C-4E6E-AD29-A1BABE3B8F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6" name="正方形/長方形 195">
          <a:extLst>
            <a:ext uri="{FF2B5EF4-FFF2-40B4-BE49-F238E27FC236}">
              <a16:creationId xmlns:a16="http://schemas.microsoft.com/office/drawing/2014/main" id="{A3D0EE77-625C-400D-8F3A-33FB730E7C5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7" name="正方形/長方形 196">
          <a:extLst>
            <a:ext uri="{FF2B5EF4-FFF2-40B4-BE49-F238E27FC236}">
              <a16:creationId xmlns:a16="http://schemas.microsoft.com/office/drawing/2014/main" id="{D9C0A3AA-4BF5-4A76-93A9-141B935A044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8" name="正方形/長方形 197">
          <a:extLst>
            <a:ext uri="{FF2B5EF4-FFF2-40B4-BE49-F238E27FC236}">
              <a16:creationId xmlns:a16="http://schemas.microsoft.com/office/drawing/2014/main" id="{4AB9C4AC-36D4-4818-BE0A-9B94992E7A2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9" name="正方形/長方形 198">
          <a:extLst>
            <a:ext uri="{FF2B5EF4-FFF2-40B4-BE49-F238E27FC236}">
              <a16:creationId xmlns:a16="http://schemas.microsoft.com/office/drawing/2014/main" id="{3D9A8613-21CC-4E11-B78C-C0205D40CF1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0" name="正方形/長方形 199">
          <a:extLst>
            <a:ext uri="{FF2B5EF4-FFF2-40B4-BE49-F238E27FC236}">
              <a16:creationId xmlns:a16="http://schemas.microsoft.com/office/drawing/2014/main" id="{7552CCE4-91C3-4F45-855F-36121C80F8F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1" name="正方形/長方形 200">
          <a:extLst>
            <a:ext uri="{FF2B5EF4-FFF2-40B4-BE49-F238E27FC236}">
              <a16:creationId xmlns:a16="http://schemas.microsoft.com/office/drawing/2014/main" id="{61D952F5-86AA-44B1-B30E-7D45319448D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2" name="正方形/長方形 201">
          <a:extLst>
            <a:ext uri="{FF2B5EF4-FFF2-40B4-BE49-F238E27FC236}">
              <a16:creationId xmlns:a16="http://schemas.microsoft.com/office/drawing/2014/main" id="{8CF62C8F-9D67-4BC8-9C2A-8653E665668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3" name="テキスト ボックス 202">
          <a:extLst>
            <a:ext uri="{FF2B5EF4-FFF2-40B4-BE49-F238E27FC236}">
              <a16:creationId xmlns:a16="http://schemas.microsoft.com/office/drawing/2014/main" id="{241FF077-189D-44E8-A9A9-1DE2BD51851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4" name="直線コネクタ 203">
          <a:extLst>
            <a:ext uri="{FF2B5EF4-FFF2-40B4-BE49-F238E27FC236}">
              <a16:creationId xmlns:a16="http://schemas.microsoft.com/office/drawing/2014/main" id="{9D263CB5-8A55-4056-B756-DB6045264EF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5" name="直線コネクタ 204">
          <a:extLst>
            <a:ext uri="{FF2B5EF4-FFF2-40B4-BE49-F238E27FC236}">
              <a16:creationId xmlns:a16="http://schemas.microsoft.com/office/drawing/2014/main" id="{A2F0C95C-72A2-450F-8052-D01D06805A1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6" name="テキスト ボックス 205">
          <a:extLst>
            <a:ext uri="{FF2B5EF4-FFF2-40B4-BE49-F238E27FC236}">
              <a16:creationId xmlns:a16="http://schemas.microsoft.com/office/drawing/2014/main" id="{78946784-DBDF-4241-A352-9585472F0D6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7" name="直線コネクタ 206">
          <a:extLst>
            <a:ext uri="{FF2B5EF4-FFF2-40B4-BE49-F238E27FC236}">
              <a16:creationId xmlns:a16="http://schemas.microsoft.com/office/drawing/2014/main" id="{8975844E-B3E8-44EF-AFE0-EE1814DB7EA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8" name="テキスト ボックス 207">
          <a:extLst>
            <a:ext uri="{FF2B5EF4-FFF2-40B4-BE49-F238E27FC236}">
              <a16:creationId xmlns:a16="http://schemas.microsoft.com/office/drawing/2014/main" id="{51BC682D-2AC6-4370-BA65-33A2235AED0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9" name="直線コネクタ 208">
          <a:extLst>
            <a:ext uri="{FF2B5EF4-FFF2-40B4-BE49-F238E27FC236}">
              <a16:creationId xmlns:a16="http://schemas.microsoft.com/office/drawing/2014/main" id="{0BD5DA4C-915A-487A-84C8-F245093440C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0" name="テキスト ボックス 209">
          <a:extLst>
            <a:ext uri="{FF2B5EF4-FFF2-40B4-BE49-F238E27FC236}">
              <a16:creationId xmlns:a16="http://schemas.microsoft.com/office/drawing/2014/main" id="{3ADE6DA4-2802-4052-9DEA-AB7E77C9438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1" name="直線コネクタ 210">
          <a:extLst>
            <a:ext uri="{FF2B5EF4-FFF2-40B4-BE49-F238E27FC236}">
              <a16:creationId xmlns:a16="http://schemas.microsoft.com/office/drawing/2014/main" id="{6F65E128-C821-4FC2-92DC-2C2381E9C73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2" name="テキスト ボックス 211">
          <a:extLst>
            <a:ext uri="{FF2B5EF4-FFF2-40B4-BE49-F238E27FC236}">
              <a16:creationId xmlns:a16="http://schemas.microsoft.com/office/drawing/2014/main" id="{D6180833-E4A9-4449-B629-55B5108E5A57}"/>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3" name="直線コネクタ 212">
          <a:extLst>
            <a:ext uri="{FF2B5EF4-FFF2-40B4-BE49-F238E27FC236}">
              <a16:creationId xmlns:a16="http://schemas.microsoft.com/office/drawing/2014/main" id="{BCD56B1E-031C-4308-848B-CEB1E1590E7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4" name="テキスト ボックス 213">
          <a:extLst>
            <a:ext uri="{FF2B5EF4-FFF2-40B4-BE49-F238E27FC236}">
              <a16:creationId xmlns:a16="http://schemas.microsoft.com/office/drawing/2014/main" id="{42B75CBF-712C-478C-9AF8-F78EB6E1978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5" name="直線コネクタ 214">
          <a:extLst>
            <a:ext uri="{FF2B5EF4-FFF2-40B4-BE49-F238E27FC236}">
              <a16:creationId xmlns:a16="http://schemas.microsoft.com/office/drawing/2014/main" id="{6DD3344A-26B4-4756-B085-B635A5B1373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6" name="テキスト ボックス 215">
          <a:extLst>
            <a:ext uri="{FF2B5EF4-FFF2-40B4-BE49-F238E27FC236}">
              <a16:creationId xmlns:a16="http://schemas.microsoft.com/office/drawing/2014/main" id="{458328D5-0037-4B05-AEEF-7E74313DC06E}"/>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7" name="直線コネクタ 216">
          <a:extLst>
            <a:ext uri="{FF2B5EF4-FFF2-40B4-BE49-F238E27FC236}">
              <a16:creationId xmlns:a16="http://schemas.microsoft.com/office/drawing/2014/main" id="{F78EFAC1-9911-43D5-A725-31219D5FB2F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8" name="テキスト ボックス 217">
          <a:extLst>
            <a:ext uri="{FF2B5EF4-FFF2-40B4-BE49-F238E27FC236}">
              <a16:creationId xmlns:a16="http://schemas.microsoft.com/office/drawing/2014/main" id="{148D2F0A-FF7F-4419-845A-8E8A36025BF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9" name="【福祉施設】&#10;一人当たり面積グラフ枠">
          <a:extLst>
            <a:ext uri="{FF2B5EF4-FFF2-40B4-BE49-F238E27FC236}">
              <a16:creationId xmlns:a16="http://schemas.microsoft.com/office/drawing/2014/main" id="{190A8345-14DD-4E2B-9A1D-2FEFB237CF9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220" name="直線コネクタ 219">
          <a:extLst>
            <a:ext uri="{FF2B5EF4-FFF2-40B4-BE49-F238E27FC236}">
              <a16:creationId xmlns:a16="http://schemas.microsoft.com/office/drawing/2014/main" id="{677E44B0-7773-4688-A924-510011C39DF7}"/>
            </a:ext>
          </a:extLst>
        </xdr:cNvPr>
        <xdr:cNvCxnSpPr/>
      </xdr:nvCxnSpPr>
      <xdr:spPr>
        <a:xfrm flipV="1">
          <a:off x="10476865" y="13425243"/>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221" name="【福祉施設】&#10;一人当たり面積最小値テキスト">
          <a:extLst>
            <a:ext uri="{FF2B5EF4-FFF2-40B4-BE49-F238E27FC236}">
              <a16:creationId xmlns:a16="http://schemas.microsoft.com/office/drawing/2014/main" id="{AEAFB630-F908-4434-A2FA-423752BE0CA6}"/>
            </a:ext>
          </a:extLst>
        </xdr:cNvPr>
        <xdr:cNvSpPr txBox="1"/>
      </xdr:nvSpPr>
      <xdr:spPr>
        <a:xfrm>
          <a:off x="10515600" y="149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222" name="直線コネクタ 221">
          <a:extLst>
            <a:ext uri="{FF2B5EF4-FFF2-40B4-BE49-F238E27FC236}">
              <a16:creationId xmlns:a16="http://schemas.microsoft.com/office/drawing/2014/main" id="{E4D911BA-2AA6-45B5-9BFB-A409C2EF0D63}"/>
            </a:ext>
          </a:extLst>
        </xdr:cNvPr>
        <xdr:cNvCxnSpPr/>
      </xdr:nvCxnSpPr>
      <xdr:spPr>
        <a:xfrm>
          <a:off x="10388600" y="149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223" name="【福祉施設】&#10;一人当たり面積最大値テキスト">
          <a:extLst>
            <a:ext uri="{FF2B5EF4-FFF2-40B4-BE49-F238E27FC236}">
              <a16:creationId xmlns:a16="http://schemas.microsoft.com/office/drawing/2014/main" id="{54C16760-7553-4D2F-973F-96B2DFA3A7E5}"/>
            </a:ext>
          </a:extLst>
        </xdr:cNvPr>
        <xdr:cNvSpPr txBox="1"/>
      </xdr:nvSpPr>
      <xdr:spPr>
        <a:xfrm>
          <a:off x="10515600"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224" name="直線コネクタ 223">
          <a:extLst>
            <a:ext uri="{FF2B5EF4-FFF2-40B4-BE49-F238E27FC236}">
              <a16:creationId xmlns:a16="http://schemas.microsoft.com/office/drawing/2014/main" id="{0AB13444-FBCE-499E-98A0-589F0B22C6A1}"/>
            </a:ext>
          </a:extLst>
        </xdr:cNvPr>
        <xdr:cNvCxnSpPr/>
      </xdr:nvCxnSpPr>
      <xdr:spPr>
        <a:xfrm>
          <a:off x="10388600" y="134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35613</xdr:rowOff>
    </xdr:from>
    <xdr:ext cx="469744" cy="259045"/>
    <xdr:sp macro="" textlink="">
      <xdr:nvSpPr>
        <xdr:cNvPr id="225" name="【福祉施設】&#10;一人当たり面積平均値テキスト">
          <a:extLst>
            <a:ext uri="{FF2B5EF4-FFF2-40B4-BE49-F238E27FC236}">
              <a16:creationId xmlns:a16="http://schemas.microsoft.com/office/drawing/2014/main" id="{88D7F04B-6C53-4B19-B912-36BFFAAC8198}"/>
            </a:ext>
          </a:extLst>
        </xdr:cNvPr>
        <xdr:cNvSpPr txBox="1"/>
      </xdr:nvSpPr>
      <xdr:spPr>
        <a:xfrm>
          <a:off x="10515600" y="14608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226" name="フローチャート: 判断 225">
          <a:extLst>
            <a:ext uri="{FF2B5EF4-FFF2-40B4-BE49-F238E27FC236}">
              <a16:creationId xmlns:a16="http://schemas.microsoft.com/office/drawing/2014/main" id="{636D9B0F-9B1D-4673-8F6B-68BBE8FDE7CB}"/>
            </a:ext>
          </a:extLst>
        </xdr:cNvPr>
        <xdr:cNvSpPr/>
      </xdr:nvSpPr>
      <xdr:spPr>
        <a:xfrm>
          <a:off x="10426700" y="1463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227" name="フローチャート: 判断 226">
          <a:extLst>
            <a:ext uri="{FF2B5EF4-FFF2-40B4-BE49-F238E27FC236}">
              <a16:creationId xmlns:a16="http://schemas.microsoft.com/office/drawing/2014/main" id="{E1968BE0-F07B-4603-B744-0B35C38996A3}"/>
            </a:ext>
          </a:extLst>
        </xdr:cNvPr>
        <xdr:cNvSpPr/>
      </xdr:nvSpPr>
      <xdr:spPr>
        <a:xfrm>
          <a:off x="9588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28" name="フローチャート: 判断 227">
          <a:extLst>
            <a:ext uri="{FF2B5EF4-FFF2-40B4-BE49-F238E27FC236}">
              <a16:creationId xmlns:a16="http://schemas.microsoft.com/office/drawing/2014/main" id="{80C6A8F0-B6D4-44B4-A1D4-45BE99C87A6F}"/>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229" name="フローチャート: 判断 228">
          <a:extLst>
            <a:ext uri="{FF2B5EF4-FFF2-40B4-BE49-F238E27FC236}">
              <a16:creationId xmlns:a16="http://schemas.microsoft.com/office/drawing/2014/main" id="{5E2F8E75-1F51-43E5-81AB-80FE9789AD64}"/>
            </a:ext>
          </a:extLst>
        </xdr:cNvPr>
        <xdr:cNvSpPr/>
      </xdr:nvSpPr>
      <xdr:spPr>
        <a:xfrm>
          <a:off x="7810500" y="14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86578</xdr:rowOff>
    </xdr:from>
    <xdr:to>
      <xdr:col>36</xdr:col>
      <xdr:colOff>165100</xdr:colOff>
      <xdr:row>86</xdr:row>
      <xdr:rowOff>16728</xdr:rowOff>
    </xdr:to>
    <xdr:sp macro="" textlink="">
      <xdr:nvSpPr>
        <xdr:cNvPr id="230" name="フローチャート: 判断 229">
          <a:extLst>
            <a:ext uri="{FF2B5EF4-FFF2-40B4-BE49-F238E27FC236}">
              <a16:creationId xmlns:a16="http://schemas.microsoft.com/office/drawing/2014/main" id="{42D9EE53-B473-4093-8000-6B3DAF9C9A8A}"/>
            </a:ext>
          </a:extLst>
        </xdr:cNvPr>
        <xdr:cNvSpPr/>
      </xdr:nvSpPr>
      <xdr:spPr>
        <a:xfrm>
          <a:off x="6921500" y="1465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C7CD677E-8E93-4DBB-99E2-4147E1CE2F7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70F55C40-76FB-4B32-B7A0-2C5430CC5C1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E0735D5B-4443-46AF-8A38-26AC1B52BC7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D683C8F7-6108-436D-BD10-971B85B32B4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E993A4ED-AAE9-4C91-9F6A-41FFBDC372C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67963</xdr:rowOff>
    </xdr:from>
    <xdr:to>
      <xdr:col>55</xdr:col>
      <xdr:colOff>50800</xdr:colOff>
      <xdr:row>83</xdr:row>
      <xdr:rowOff>169563</xdr:rowOff>
    </xdr:to>
    <xdr:sp macro="" textlink="">
      <xdr:nvSpPr>
        <xdr:cNvPr id="236" name="楕円 235">
          <a:extLst>
            <a:ext uri="{FF2B5EF4-FFF2-40B4-BE49-F238E27FC236}">
              <a16:creationId xmlns:a16="http://schemas.microsoft.com/office/drawing/2014/main" id="{841A04DC-2563-4312-A3EC-83173A04878F}"/>
            </a:ext>
          </a:extLst>
        </xdr:cNvPr>
        <xdr:cNvSpPr/>
      </xdr:nvSpPr>
      <xdr:spPr>
        <a:xfrm>
          <a:off x="10426700" y="1429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90840</xdr:rowOff>
    </xdr:from>
    <xdr:ext cx="469744" cy="259045"/>
    <xdr:sp macro="" textlink="">
      <xdr:nvSpPr>
        <xdr:cNvPr id="237" name="【福祉施設】&#10;一人当たり面積該当値テキスト">
          <a:extLst>
            <a:ext uri="{FF2B5EF4-FFF2-40B4-BE49-F238E27FC236}">
              <a16:creationId xmlns:a16="http://schemas.microsoft.com/office/drawing/2014/main" id="{EA6B37FB-8D27-4D8D-B52C-2AFB14B0AA8F}"/>
            </a:ext>
          </a:extLst>
        </xdr:cNvPr>
        <xdr:cNvSpPr txBox="1"/>
      </xdr:nvSpPr>
      <xdr:spPr>
        <a:xfrm>
          <a:off x="10515600" y="1414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82986</xdr:rowOff>
    </xdr:from>
    <xdr:to>
      <xdr:col>50</xdr:col>
      <xdr:colOff>165100</xdr:colOff>
      <xdr:row>84</xdr:row>
      <xdr:rowOff>13136</xdr:rowOff>
    </xdr:to>
    <xdr:sp macro="" textlink="">
      <xdr:nvSpPr>
        <xdr:cNvPr id="238" name="楕円 237">
          <a:extLst>
            <a:ext uri="{FF2B5EF4-FFF2-40B4-BE49-F238E27FC236}">
              <a16:creationId xmlns:a16="http://schemas.microsoft.com/office/drawing/2014/main" id="{2980D84D-9C97-4479-855A-464DE057F8B5}"/>
            </a:ext>
          </a:extLst>
        </xdr:cNvPr>
        <xdr:cNvSpPr/>
      </xdr:nvSpPr>
      <xdr:spPr>
        <a:xfrm>
          <a:off x="9588500" y="1431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118763</xdr:rowOff>
    </xdr:from>
    <xdr:to>
      <xdr:col>55</xdr:col>
      <xdr:colOff>0</xdr:colOff>
      <xdr:row>83</xdr:row>
      <xdr:rowOff>133786</xdr:rowOff>
    </xdr:to>
    <xdr:cxnSp macro="">
      <xdr:nvCxnSpPr>
        <xdr:cNvPr id="239" name="直線コネクタ 238">
          <a:extLst>
            <a:ext uri="{FF2B5EF4-FFF2-40B4-BE49-F238E27FC236}">
              <a16:creationId xmlns:a16="http://schemas.microsoft.com/office/drawing/2014/main" id="{1072A6D8-7786-4987-9A0C-0262AE7E3D25}"/>
            </a:ext>
          </a:extLst>
        </xdr:cNvPr>
        <xdr:cNvCxnSpPr/>
      </xdr:nvCxnSpPr>
      <xdr:spPr>
        <a:xfrm flipV="1">
          <a:off x="9639300" y="14349113"/>
          <a:ext cx="8382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101273</xdr:rowOff>
    </xdr:from>
    <xdr:to>
      <xdr:col>46</xdr:col>
      <xdr:colOff>38100</xdr:colOff>
      <xdr:row>84</xdr:row>
      <xdr:rowOff>31423</xdr:rowOff>
    </xdr:to>
    <xdr:sp macro="" textlink="">
      <xdr:nvSpPr>
        <xdr:cNvPr id="240" name="楕円 239">
          <a:extLst>
            <a:ext uri="{FF2B5EF4-FFF2-40B4-BE49-F238E27FC236}">
              <a16:creationId xmlns:a16="http://schemas.microsoft.com/office/drawing/2014/main" id="{FD0B1571-B614-40A0-BAA4-CC6A66526853}"/>
            </a:ext>
          </a:extLst>
        </xdr:cNvPr>
        <xdr:cNvSpPr/>
      </xdr:nvSpPr>
      <xdr:spPr>
        <a:xfrm>
          <a:off x="8699500" y="1433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133786</xdr:rowOff>
    </xdr:from>
    <xdr:to>
      <xdr:col>50</xdr:col>
      <xdr:colOff>114300</xdr:colOff>
      <xdr:row>83</xdr:row>
      <xdr:rowOff>152073</xdr:rowOff>
    </xdr:to>
    <xdr:cxnSp macro="">
      <xdr:nvCxnSpPr>
        <xdr:cNvPr id="241" name="直線コネクタ 240">
          <a:extLst>
            <a:ext uri="{FF2B5EF4-FFF2-40B4-BE49-F238E27FC236}">
              <a16:creationId xmlns:a16="http://schemas.microsoft.com/office/drawing/2014/main" id="{9C2EE42F-0C2E-4939-8D06-60D34E84EFC7}"/>
            </a:ext>
          </a:extLst>
        </xdr:cNvPr>
        <xdr:cNvCxnSpPr/>
      </xdr:nvCxnSpPr>
      <xdr:spPr>
        <a:xfrm flipV="1">
          <a:off x="8750300" y="1436413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115643</xdr:rowOff>
    </xdr:from>
    <xdr:to>
      <xdr:col>36</xdr:col>
      <xdr:colOff>165100</xdr:colOff>
      <xdr:row>84</xdr:row>
      <xdr:rowOff>45793</xdr:rowOff>
    </xdr:to>
    <xdr:sp macro="" textlink="">
      <xdr:nvSpPr>
        <xdr:cNvPr id="242" name="楕円 241">
          <a:extLst>
            <a:ext uri="{FF2B5EF4-FFF2-40B4-BE49-F238E27FC236}">
              <a16:creationId xmlns:a16="http://schemas.microsoft.com/office/drawing/2014/main" id="{8A541EF9-385C-42A4-A148-68BEA30DA455}"/>
            </a:ext>
          </a:extLst>
        </xdr:cNvPr>
        <xdr:cNvSpPr/>
      </xdr:nvSpPr>
      <xdr:spPr>
        <a:xfrm>
          <a:off x="6921500" y="1434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164609</xdr:rowOff>
    </xdr:from>
    <xdr:ext cx="469744" cy="259045"/>
    <xdr:sp macro="" textlink="">
      <xdr:nvSpPr>
        <xdr:cNvPr id="243" name="n_1aveValue【福祉施設】&#10;一人当たり面積">
          <a:extLst>
            <a:ext uri="{FF2B5EF4-FFF2-40B4-BE49-F238E27FC236}">
              <a16:creationId xmlns:a16="http://schemas.microsoft.com/office/drawing/2014/main" id="{D529D081-3441-45EF-95E1-FA87C0BAD91F}"/>
            </a:ext>
          </a:extLst>
        </xdr:cNvPr>
        <xdr:cNvSpPr txBox="1"/>
      </xdr:nvSpPr>
      <xdr:spPr>
        <a:xfrm>
          <a:off x="9391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244" name="n_2aveValue【福祉施設】&#10;一人当たり面積">
          <a:extLst>
            <a:ext uri="{FF2B5EF4-FFF2-40B4-BE49-F238E27FC236}">
              <a16:creationId xmlns:a16="http://schemas.microsoft.com/office/drawing/2014/main" id="{895BBBF2-37E5-43AA-8199-36A05E13470B}"/>
            </a:ext>
          </a:extLst>
        </xdr:cNvPr>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38806</xdr:rowOff>
    </xdr:from>
    <xdr:ext cx="469744" cy="259045"/>
    <xdr:sp macro="" textlink="">
      <xdr:nvSpPr>
        <xdr:cNvPr id="245" name="n_3aveValue【福祉施設】&#10;一人当たり面積">
          <a:extLst>
            <a:ext uri="{FF2B5EF4-FFF2-40B4-BE49-F238E27FC236}">
              <a16:creationId xmlns:a16="http://schemas.microsoft.com/office/drawing/2014/main" id="{CCD5AA82-1A74-4285-BAD8-25F990181A1C}"/>
            </a:ext>
          </a:extLst>
        </xdr:cNvPr>
        <xdr:cNvSpPr txBox="1"/>
      </xdr:nvSpPr>
      <xdr:spPr>
        <a:xfrm>
          <a:off x="7626427" y="1444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7855</xdr:rowOff>
    </xdr:from>
    <xdr:ext cx="469744" cy="259045"/>
    <xdr:sp macro="" textlink="">
      <xdr:nvSpPr>
        <xdr:cNvPr id="246" name="n_4aveValue【福祉施設】&#10;一人当たり面積">
          <a:extLst>
            <a:ext uri="{FF2B5EF4-FFF2-40B4-BE49-F238E27FC236}">
              <a16:creationId xmlns:a16="http://schemas.microsoft.com/office/drawing/2014/main" id="{693E266C-F322-409C-8D9B-72090A1991A8}"/>
            </a:ext>
          </a:extLst>
        </xdr:cNvPr>
        <xdr:cNvSpPr txBox="1"/>
      </xdr:nvSpPr>
      <xdr:spPr>
        <a:xfrm>
          <a:off x="6737427" y="1475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29663</xdr:rowOff>
    </xdr:from>
    <xdr:ext cx="469744" cy="259045"/>
    <xdr:sp macro="" textlink="">
      <xdr:nvSpPr>
        <xdr:cNvPr id="247" name="n_1mainValue【福祉施設】&#10;一人当たり面積">
          <a:extLst>
            <a:ext uri="{FF2B5EF4-FFF2-40B4-BE49-F238E27FC236}">
              <a16:creationId xmlns:a16="http://schemas.microsoft.com/office/drawing/2014/main" id="{BAC8F7E2-22BC-44AD-AC1B-7D82972FDB84}"/>
            </a:ext>
          </a:extLst>
        </xdr:cNvPr>
        <xdr:cNvSpPr txBox="1"/>
      </xdr:nvSpPr>
      <xdr:spPr>
        <a:xfrm>
          <a:off x="9391727" y="1408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47950</xdr:rowOff>
    </xdr:from>
    <xdr:ext cx="469744" cy="259045"/>
    <xdr:sp macro="" textlink="">
      <xdr:nvSpPr>
        <xdr:cNvPr id="248" name="n_2mainValue【福祉施設】&#10;一人当たり面積">
          <a:extLst>
            <a:ext uri="{FF2B5EF4-FFF2-40B4-BE49-F238E27FC236}">
              <a16:creationId xmlns:a16="http://schemas.microsoft.com/office/drawing/2014/main" id="{30F72655-0622-4536-92B6-608D9A7656DF}"/>
            </a:ext>
          </a:extLst>
        </xdr:cNvPr>
        <xdr:cNvSpPr txBox="1"/>
      </xdr:nvSpPr>
      <xdr:spPr>
        <a:xfrm>
          <a:off x="8515427" y="1410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62320</xdr:rowOff>
    </xdr:from>
    <xdr:ext cx="469744" cy="259045"/>
    <xdr:sp macro="" textlink="">
      <xdr:nvSpPr>
        <xdr:cNvPr id="249" name="n_4mainValue【福祉施設】&#10;一人当たり面積">
          <a:extLst>
            <a:ext uri="{FF2B5EF4-FFF2-40B4-BE49-F238E27FC236}">
              <a16:creationId xmlns:a16="http://schemas.microsoft.com/office/drawing/2014/main" id="{DDCAAF18-F76E-42FA-AE00-C14D4B63EC6E}"/>
            </a:ext>
          </a:extLst>
        </xdr:cNvPr>
        <xdr:cNvSpPr txBox="1"/>
      </xdr:nvSpPr>
      <xdr:spPr>
        <a:xfrm>
          <a:off x="6737427" y="1412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0" name="正方形/長方形 249">
          <a:extLst>
            <a:ext uri="{FF2B5EF4-FFF2-40B4-BE49-F238E27FC236}">
              <a16:creationId xmlns:a16="http://schemas.microsoft.com/office/drawing/2014/main" id="{2130AE37-D769-4CF5-B813-02C942E9C8F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1" name="正方形/長方形 250">
          <a:extLst>
            <a:ext uri="{FF2B5EF4-FFF2-40B4-BE49-F238E27FC236}">
              <a16:creationId xmlns:a16="http://schemas.microsoft.com/office/drawing/2014/main" id="{9485123C-FE4B-4148-8F19-FD37418E6B2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2" name="正方形/長方形 251">
          <a:extLst>
            <a:ext uri="{FF2B5EF4-FFF2-40B4-BE49-F238E27FC236}">
              <a16:creationId xmlns:a16="http://schemas.microsoft.com/office/drawing/2014/main" id="{D981B381-67BD-442A-9C3C-A51E26611FA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3" name="正方形/長方形 252">
          <a:extLst>
            <a:ext uri="{FF2B5EF4-FFF2-40B4-BE49-F238E27FC236}">
              <a16:creationId xmlns:a16="http://schemas.microsoft.com/office/drawing/2014/main" id="{324C242A-6E1C-4B28-A0D8-A18B72C8251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4" name="正方形/長方形 253">
          <a:extLst>
            <a:ext uri="{FF2B5EF4-FFF2-40B4-BE49-F238E27FC236}">
              <a16:creationId xmlns:a16="http://schemas.microsoft.com/office/drawing/2014/main" id="{DA9C2215-D772-4E0A-9F8F-55F4781A37A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5" name="正方形/長方形 254">
          <a:extLst>
            <a:ext uri="{FF2B5EF4-FFF2-40B4-BE49-F238E27FC236}">
              <a16:creationId xmlns:a16="http://schemas.microsoft.com/office/drawing/2014/main" id="{D86289C9-D11E-48EC-B916-AF3ECEABFDE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6" name="正方形/長方形 255">
          <a:extLst>
            <a:ext uri="{FF2B5EF4-FFF2-40B4-BE49-F238E27FC236}">
              <a16:creationId xmlns:a16="http://schemas.microsoft.com/office/drawing/2014/main" id="{51DCAB94-F411-4F8C-A606-700CDD402DF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7" name="正方形/長方形 256">
          <a:extLst>
            <a:ext uri="{FF2B5EF4-FFF2-40B4-BE49-F238E27FC236}">
              <a16:creationId xmlns:a16="http://schemas.microsoft.com/office/drawing/2014/main" id="{796539A8-5D3E-45F5-BEF5-55A868AA840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8" name="正方形/長方形 257">
          <a:extLst>
            <a:ext uri="{FF2B5EF4-FFF2-40B4-BE49-F238E27FC236}">
              <a16:creationId xmlns:a16="http://schemas.microsoft.com/office/drawing/2014/main" id="{E07571E6-A841-4EE7-8D16-6C887836626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9" name="正方形/長方形 258">
          <a:extLst>
            <a:ext uri="{FF2B5EF4-FFF2-40B4-BE49-F238E27FC236}">
              <a16:creationId xmlns:a16="http://schemas.microsoft.com/office/drawing/2014/main" id="{84713CCA-5360-472B-BDF9-58A2E0BF19E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0" name="正方形/長方形 259">
          <a:extLst>
            <a:ext uri="{FF2B5EF4-FFF2-40B4-BE49-F238E27FC236}">
              <a16:creationId xmlns:a16="http://schemas.microsoft.com/office/drawing/2014/main" id="{EE655939-0E1A-451B-8021-DC2352CD228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1" name="正方形/長方形 260">
          <a:extLst>
            <a:ext uri="{FF2B5EF4-FFF2-40B4-BE49-F238E27FC236}">
              <a16:creationId xmlns:a16="http://schemas.microsoft.com/office/drawing/2014/main" id="{7801B132-D748-4E2B-87A0-351E98DB61F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2" name="正方形/長方形 261">
          <a:extLst>
            <a:ext uri="{FF2B5EF4-FFF2-40B4-BE49-F238E27FC236}">
              <a16:creationId xmlns:a16="http://schemas.microsoft.com/office/drawing/2014/main" id="{65E2C959-ABC0-43F0-A4D8-F8644897758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3" name="正方形/長方形 262">
          <a:extLst>
            <a:ext uri="{FF2B5EF4-FFF2-40B4-BE49-F238E27FC236}">
              <a16:creationId xmlns:a16="http://schemas.microsoft.com/office/drawing/2014/main" id="{999F4AB3-EACB-4879-8285-8545AD8E822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4" name="正方形/長方形 263">
          <a:extLst>
            <a:ext uri="{FF2B5EF4-FFF2-40B4-BE49-F238E27FC236}">
              <a16:creationId xmlns:a16="http://schemas.microsoft.com/office/drawing/2014/main" id="{E857726A-DB7E-4F07-AEB1-71FDE054980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5" name="正方形/長方形 264">
          <a:extLst>
            <a:ext uri="{FF2B5EF4-FFF2-40B4-BE49-F238E27FC236}">
              <a16:creationId xmlns:a16="http://schemas.microsoft.com/office/drawing/2014/main" id="{2E8A046D-1C10-48CA-9E93-04AE7D0435A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6" name="正方形/長方形 265">
          <a:extLst>
            <a:ext uri="{FF2B5EF4-FFF2-40B4-BE49-F238E27FC236}">
              <a16:creationId xmlns:a16="http://schemas.microsoft.com/office/drawing/2014/main" id="{5BF601F5-565E-40DE-81BF-1221C5E156D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7" name="正方形/長方形 266">
          <a:extLst>
            <a:ext uri="{FF2B5EF4-FFF2-40B4-BE49-F238E27FC236}">
              <a16:creationId xmlns:a16="http://schemas.microsoft.com/office/drawing/2014/main" id="{92EF0B79-748A-4FDC-A5B7-B1DA8777F4F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8" name="正方形/長方形 267">
          <a:extLst>
            <a:ext uri="{FF2B5EF4-FFF2-40B4-BE49-F238E27FC236}">
              <a16:creationId xmlns:a16="http://schemas.microsoft.com/office/drawing/2014/main" id="{AC2A583B-CF4D-42F1-B625-F26F33AD9AA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9" name="正方形/長方形 268">
          <a:extLst>
            <a:ext uri="{FF2B5EF4-FFF2-40B4-BE49-F238E27FC236}">
              <a16:creationId xmlns:a16="http://schemas.microsoft.com/office/drawing/2014/main" id="{AC7A3478-D6E6-4BD2-943E-D305B33B286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0" name="正方形/長方形 269">
          <a:extLst>
            <a:ext uri="{FF2B5EF4-FFF2-40B4-BE49-F238E27FC236}">
              <a16:creationId xmlns:a16="http://schemas.microsoft.com/office/drawing/2014/main" id="{13E794E6-03D3-49E7-8776-BB74B2491A5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1" name="正方形/長方形 270">
          <a:extLst>
            <a:ext uri="{FF2B5EF4-FFF2-40B4-BE49-F238E27FC236}">
              <a16:creationId xmlns:a16="http://schemas.microsoft.com/office/drawing/2014/main" id="{CABF3CB5-8AFB-4A81-BF24-5062694AF34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2" name="正方形/長方形 271">
          <a:extLst>
            <a:ext uri="{FF2B5EF4-FFF2-40B4-BE49-F238E27FC236}">
              <a16:creationId xmlns:a16="http://schemas.microsoft.com/office/drawing/2014/main" id="{BAA3D26F-6495-4EDD-8F93-A1C79F76784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3" name="正方形/長方形 272">
          <a:extLst>
            <a:ext uri="{FF2B5EF4-FFF2-40B4-BE49-F238E27FC236}">
              <a16:creationId xmlns:a16="http://schemas.microsoft.com/office/drawing/2014/main" id="{B77DA69E-9E70-4A7B-946A-4961BB1D17C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4" name="テキスト ボックス 273">
          <a:extLst>
            <a:ext uri="{FF2B5EF4-FFF2-40B4-BE49-F238E27FC236}">
              <a16:creationId xmlns:a16="http://schemas.microsoft.com/office/drawing/2014/main" id="{24032DA6-E086-4DCF-A854-24C0AC8E9B4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5" name="直線コネクタ 274">
          <a:extLst>
            <a:ext uri="{FF2B5EF4-FFF2-40B4-BE49-F238E27FC236}">
              <a16:creationId xmlns:a16="http://schemas.microsoft.com/office/drawing/2014/main" id="{83756C48-20A7-4D36-9464-4E14C250A46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76" name="テキスト ボックス 275">
          <a:extLst>
            <a:ext uri="{FF2B5EF4-FFF2-40B4-BE49-F238E27FC236}">
              <a16:creationId xmlns:a16="http://schemas.microsoft.com/office/drawing/2014/main" id="{35880B99-D149-496F-8FA6-3F56C789E90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7" name="直線コネクタ 276">
          <a:extLst>
            <a:ext uri="{FF2B5EF4-FFF2-40B4-BE49-F238E27FC236}">
              <a16:creationId xmlns:a16="http://schemas.microsoft.com/office/drawing/2014/main" id="{70E1D1FF-9918-4DCB-AA1D-6910838BE7F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78" name="テキスト ボックス 277">
          <a:extLst>
            <a:ext uri="{FF2B5EF4-FFF2-40B4-BE49-F238E27FC236}">
              <a16:creationId xmlns:a16="http://schemas.microsoft.com/office/drawing/2014/main" id="{ED44E447-8C59-420C-A803-B34996CB654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9" name="直線コネクタ 278">
          <a:extLst>
            <a:ext uri="{FF2B5EF4-FFF2-40B4-BE49-F238E27FC236}">
              <a16:creationId xmlns:a16="http://schemas.microsoft.com/office/drawing/2014/main" id="{87CFC5FB-345E-44CF-80FC-CAC04C11CB2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0" name="テキスト ボックス 279">
          <a:extLst>
            <a:ext uri="{FF2B5EF4-FFF2-40B4-BE49-F238E27FC236}">
              <a16:creationId xmlns:a16="http://schemas.microsoft.com/office/drawing/2014/main" id="{3C60478A-CB61-4C31-A0F5-842DF6DD558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1" name="直線コネクタ 280">
          <a:extLst>
            <a:ext uri="{FF2B5EF4-FFF2-40B4-BE49-F238E27FC236}">
              <a16:creationId xmlns:a16="http://schemas.microsoft.com/office/drawing/2014/main" id="{070C7204-811E-4783-8E64-AB22949A829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2" name="テキスト ボックス 281">
          <a:extLst>
            <a:ext uri="{FF2B5EF4-FFF2-40B4-BE49-F238E27FC236}">
              <a16:creationId xmlns:a16="http://schemas.microsoft.com/office/drawing/2014/main" id="{A5A10973-4273-49F8-B44C-7C82A7E49A5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3" name="直線コネクタ 282">
          <a:extLst>
            <a:ext uri="{FF2B5EF4-FFF2-40B4-BE49-F238E27FC236}">
              <a16:creationId xmlns:a16="http://schemas.microsoft.com/office/drawing/2014/main" id="{2634E4B1-40C1-491B-BA9F-F8295CDBC96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4" name="テキスト ボックス 283">
          <a:extLst>
            <a:ext uri="{FF2B5EF4-FFF2-40B4-BE49-F238E27FC236}">
              <a16:creationId xmlns:a16="http://schemas.microsoft.com/office/drawing/2014/main" id="{69D7B0BA-09A4-4EA5-9576-B5CC6BCF54A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5" name="直線コネクタ 284">
          <a:extLst>
            <a:ext uri="{FF2B5EF4-FFF2-40B4-BE49-F238E27FC236}">
              <a16:creationId xmlns:a16="http://schemas.microsoft.com/office/drawing/2014/main" id="{793D7BBD-0814-4A43-828C-22B3668530F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286" name="テキスト ボックス 285">
          <a:extLst>
            <a:ext uri="{FF2B5EF4-FFF2-40B4-BE49-F238E27FC236}">
              <a16:creationId xmlns:a16="http://schemas.microsoft.com/office/drawing/2014/main" id="{53A9E9A1-8373-482C-90E1-64AAAD97F5A9}"/>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7" name="直線コネクタ 286">
          <a:extLst>
            <a:ext uri="{FF2B5EF4-FFF2-40B4-BE49-F238E27FC236}">
              <a16:creationId xmlns:a16="http://schemas.microsoft.com/office/drawing/2014/main" id="{FBF2365B-3861-4F49-8DFB-6F2F21AAD02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88" name="【一般廃棄物処理施設】&#10;有形固定資産減価償却率グラフ枠">
          <a:extLst>
            <a:ext uri="{FF2B5EF4-FFF2-40B4-BE49-F238E27FC236}">
              <a16:creationId xmlns:a16="http://schemas.microsoft.com/office/drawing/2014/main" id="{4F0DD474-80E4-4B89-978D-8501D89FFC2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107950</xdr:rowOff>
    </xdr:from>
    <xdr:to>
      <xdr:col>85</xdr:col>
      <xdr:colOff>126364</xdr:colOff>
      <xdr:row>40</xdr:row>
      <xdr:rowOff>127000</xdr:rowOff>
    </xdr:to>
    <xdr:cxnSp macro="">
      <xdr:nvCxnSpPr>
        <xdr:cNvPr id="289" name="直線コネクタ 288">
          <a:extLst>
            <a:ext uri="{FF2B5EF4-FFF2-40B4-BE49-F238E27FC236}">
              <a16:creationId xmlns:a16="http://schemas.microsoft.com/office/drawing/2014/main" id="{20FC2DE0-C921-4824-A0F6-79A3701A1D9A}"/>
            </a:ext>
          </a:extLst>
        </xdr:cNvPr>
        <xdr:cNvCxnSpPr/>
      </xdr:nvCxnSpPr>
      <xdr:spPr>
        <a:xfrm flipV="1">
          <a:off x="16318864" y="5765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290" name="【一般廃棄物処理施設】&#10;有形固定資産減価償却率最小値テキスト">
          <a:extLst>
            <a:ext uri="{FF2B5EF4-FFF2-40B4-BE49-F238E27FC236}">
              <a16:creationId xmlns:a16="http://schemas.microsoft.com/office/drawing/2014/main" id="{508C7141-42C9-4AFC-897A-C6D7FA9798FF}"/>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291" name="直線コネクタ 290">
          <a:extLst>
            <a:ext uri="{FF2B5EF4-FFF2-40B4-BE49-F238E27FC236}">
              <a16:creationId xmlns:a16="http://schemas.microsoft.com/office/drawing/2014/main" id="{3982421C-06C3-472A-BCF4-C625F389B7C9}"/>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54627</xdr:rowOff>
    </xdr:from>
    <xdr:ext cx="340478" cy="259045"/>
    <xdr:sp macro="" textlink="">
      <xdr:nvSpPr>
        <xdr:cNvPr id="292" name="【一般廃棄物処理施設】&#10;有形固定資産減価償却率最大値テキスト">
          <a:extLst>
            <a:ext uri="{FF2B5EF4-FFF2-40B4-BE49-F238E27FC236}">
              <a16:creationId xmlns:a16="http://schemas.microsoft.com/office/drawing/2014/main" id="{D62B5FBD-A8DA-4164-8112-D325390CD57B}"/>
            </a:ext>
          </a:extLst>
        </xdr:cNvPr>
        <xdr:cNvSpPr txBox="1"/>
      </xdr:nvSpPr>
      <xdr:spPr>
        <a:xfrm>
          <a:off x="16357600" y="5541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107950</xdr:rowOff>
    </xdr:from>
    <xdr:to>
      <xdr:col>86</xdr:col>
      <xdr:colOff>25400</xdr:colOff>
      <xdr:row>33</xdr:row>
      <xdr:rowOff>107950</xdr:rowOff>
    </xdr:to>
    <xdr:cxnSp macro="">
      <xdr:nvCxnSpPr>
        <xdr:cNvPr id="293" name="直線コネクタ 292">
          <a:extLst>
            <a:ext uri="{FF2B5EF4-FFF2-40B4-BE49-F238E27FC236}">
              <a16:creationId xmlns:a16="http://schemas.microsoft.com/office/drawing/2014/main" id="{E548C453-D87B-4527-95E7-D2BAFF8E16CE}"/>
            </a:ext>
          </a:extLst>
        </xdr:cNvPr>
        <xdr:cNvCxnSpPr/>
      </xdr:nvCxnSpPr>
      <xdr:spPr>
        <a:xfrm>
          <a:off x="162306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132097</xdr:rowOff>
    </xdr:from>
    <xdr:ext cx="405111" cy="259045"/>
    <xdr:sp macro="" textlink="">
      <xdr:nvSpPr>
        <xdr:cNvPr id="294" name="【一般廃棄物処理施設】&#10;有形固定資産減価償却率平均値テキスト">
          <a:extLst>
            <a:ext uri="{FF2B5EF4-FFF2-40B4-BE49-F238E27FC236}">
              <a16:creationId xmlns:a16="http://schemas.microsoft.com/office/drawing/2014/main" id="{0DF3FCB3-FA5A-470D-AC27-F91EB9629D86}"/>
            </a:ext>
          </a:extLst>
        </xdr:cNvPr>
        <xdr:cNvSpPr txBox="1"/>
      </xdr:nvSpPr>
      <xdr:spPr>
        <a:xfrm>
          <a:off x="16357600" y="630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153670</xdr:rowOff>
    </xdr:from>
    <xdr:to>
      <xdr:col>85</xdr:col>
      <xdr:colOff>177800</xdr:colOff>
      <xdr:row>37</xdr:row>
      <xdr:rowOff>83820</xdr:rowOff>
    </xdr:to>
    <xdr:sp macro="" textlink="">
      <xdr:nvSpPr>
        <xdr:cNvPr id="295" name="フローチャート: 判断 294">
          <a:extLst>
            <a:ext uri="{FF2B5EF4-FFF2-40B4-BE49-F238E27FC236}">
              <a16:creationId xmlns:a16="http://schemas.microsoft.com/office/drawing/2014/main" id="{65EE719C-C821-4F2D-B438-C9050A98647B}"/>
            </a:ext>
          </a:extLst>
        </xdr:cNvPr>
        <xdr:cNvSpPr/>
      </xdr:nvSpPr>
      <xdr:spPr>
        <a:xfrm>
          <a:off x="162687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162560</xdr:rowOff>
    </xdr:from>
    <xdr:to>
      <xdr:col>81</xdr:col>
      <xdr:colOff>101600</xdr:colOff>
      <xdr:row>37</xdr:row>
      <xdr:rowOff>92710</xdr:rowOff>
    </xdr:to>
    <xdr:sp macro="" textlink="">
      <xdr:nvSpPr>
        <xdr:cNvPr id="296" name="フローチャート: 判断 295">
          <a:extLst>
            <a:ext uri="{FF2B5EF4-FFF2-40B4-BE49-F238E27FC236}">
              <a16:creationId xmlns:a16="http://schemas.microsoft.com/office/drawing/2014/main" id="{C12E8000-E977-46EF-B7F5-05583897C4F3}"/>
            </a:ext>
          </a:extLst>
        </xdr:cNvPr>
        <xdr:cNvSpPr/>
      </xdr:nvSpPr>
      <xdr:spPr>
        <a:xfrm>
          <a:off x="15430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167640</xdr:rowOff>
    </xdr:from>
    <xdr:to>
      <xdr:col>76</xdr:col>
      <xdr:colOff>165100</xdr:colOff>
      <xdr:row>38</xdr:row>
      <xdr:rowOff>97790</xdr:rowOff>
    </xdr:to>
    <xdr:sp macro="" textlink="">
      <xdr:nvSpPr>
        <xdr:cNvPr id="297" name="フローチャート: 判断 296">
          <a:extLst>
            <a:ext uri="{FF2B5EF4-FFF2-40B4-BE49-F238E27FC236}">
              <a16:creationId xmlns:a16="http://schemas.microsoft.com/office/drawing/2014/main" id="{45F7AA71-8546-49DF-8FEC-CA9E140309F3}"/>
            </a:ext>
          </a:extLst>
        </xdr:cNvPr>
        <xdr:cNvSpPr/>
      </xdr:nvSpPr>
      <xdr:spPr>
        <a:xfrm>
          <a:off x="14541500" y="651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58420</xdr:rowOff>
    </xdr:from>
    <xdr:to>
      <xdr:col>72</xdr:col>
      <xdr:colOff>38100</xdr:colOff>
      <xdr:row>38</xdr:row>
      <xdr:rowOff>160020</xdr:rowOff>
    </xdr:to>
    <xdr:sp macro="" textlink="">
      <xdr:nvSpPr>
        <xdr:cNvPr id="298" name="フローチャート: 判断 297">
          <a:extLst>
            <a:ext uri="{FF2B5EF4-FFF2-40B4-BE49-F238E27FC236}">
              <a16:creationId xmlns:a16="http://schemas.microsoft.com/office/drawing/2014/main" id="{EB073C98-DF7F-4B15-8A36-E4F021545521}"/>
            </a:ext>
          </a:extLst>
        </xdr:cNvPr>
        <xdr:cNvSpPr/>
      </xdr:nvSpPr>
      <xdr:spPr>
        <a:xfrm>
          <a:off x="13652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133350</xdr:rowOff>
    </xdr:from>
    <xdr:to>
      <xdr:col>67</xdr:col>
      <xdr:colOff>101600</xdr:colOff>
      <xdr:row>38</xdr:row>
      <xdr:rowOff>63500</xdr:rowOff>
    </xdr:to>
    <xdr:sp macro="" textlink="">
      <xdr:nvSpPr>
        <xdr:cNvPr id="299" name="フローチャート: 判断 298">
          <a:extLst>
            <a:ext uri="{FF2B5EF4-FFF2-40B4-BE49-F238E27FC236}">
              <a16:creationId xmlns:a16="http://schemas.microsoft.com/office/drawing/2014/main" id="{66E654C2-E5F9-4FCE-B119-102F6C6796C5}"/>
            </a:ext>
          </a:extLst>
        </xdr:cNvPr>
        <xdr:cNvSpPr/>
      </xdr:nvSpPr>
      <xdr:spPr>
        <a:xfrm>
          <a:off x="12763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0" name="テキスト ボックス 299">
          <a:extLst>
            <a:ext uri="{FF2B5EF4-FFF2-40B4-BE49-F238E27FC236}">
              <a16:creationId xmlns:a16="http://schemas.microsoft.com/office/drawing/2014/main" id="{CA6A0A3D-6DF8-4A8F-8322-CA58D57604B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1" name="テキスト ボックス 300">
          <a:extLst>
            <a:ext uri="{FF2B5EF4-FFF2-40B4-BE49-F238E27FC236}">
              <a16:creationId xmlns:a16="http://schemas.microsoft.com/office/drawing/2014/main" id="{401CA427-49B0-402B-8E8A-8F6A8174C45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2" name="テキスト ボックス 301">
          <a:extLst>
            <a:ext uri="{FF2B5EF4-FFF2-40B4-BE49-F238E27FC236}">
              <a16:creationId xmlns:a16="http://schemas.microsoft.com/office/drawing/2014/main" id="{5232E950-B90D-4CAB-89C7-D50933FB702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3" name="テキスト ボックス 302">
          <a:extLst>
            <a:ext uri="{FF2B5EF4-FFF2-40B4-BE49-F238E27FC236}">
              <a16:creationId xmlns:a16="http://schemas.microsoft.com/office/drawing/2014/main" id="{9E75A98E-C71C-40ED-8188-7D3E27BC1C8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4" name="テキスト ボックス 303">
          <a:extLst>
            <a:ext uri="{FF2B5EF4-FFF2-40B4-BE49-F238E27FC236}">
              <a16:creationId xmlns:a16="http://schemas.microsoft.com/office/drawing/2014/main" id="{27EE8898-DEC2-43E9-95D7-67041EEAD16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57150</xdr:rowOff>
    </xdr:from>
    <xdr:to>
      <xdr:col>85</xdr:col>
      <xdr:colOff>177800</xdr:colOff>
      <xdr:row>33</xdr:row>
      <xdr:rowOff>158750</xdr:rowOff>
    </xdr:to>
    <xdr:sp macro="" textlink="">
      <xdr:nvSpPr>
        <xdr:cNvPr id="305" name="楕円 304">
          <a:extLst>
            <a:ext uri="{FF2B5EF4-FFF2-40B4-BE49-F238E27FC236}">
              <a16:creationId xmlns:a16="http://schemas.microsoft.com/office/drawing/2014/main" id="{89904541-91F6-4FD2-9908-0676B188DCCE}"/>
            </a:ext>
          </a:extLst>
        </xdr:cNvPr>
        <xdr:cNvSpPr/>
      </xdr:nvSpPr>
      <xdr:spPr>
        <a:xfrm>
          <a:off x="162687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10177</xdr:rowOff>
    </xdr:from>
    <xdr:ext cx="340478" cy="259045"/>
    <xdr:sp macro="" textlink="">
      <xdr:nvSpPr>
        <xdr:cNvPr id="306" name="【一般廃棄物処理施設】&#10;有形固定資産減価償却率該当値テキスト">
          <a:extLst>
            <a:ext uri="{FF2B5EF4-FFF2-40B4-BE49-F238E27FC236}">
              <a16:creationId xmlns:a16="http://schemas.microsoft.com/office/drawing/2014/main" id="{7DC68F41-DF18-48FF-BD78-F704EB995F07}"/>
            </a:ext>
          </a:extLst>
        </xdr:cNvPr>
        <xdr:cNvSpPr txBox="1"/>
      </xdr:nvSpPr>
      <xdr:spPr>
        <a:xfrm>
          <a:off x="16357600" y="5668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7620</xdr:rowOff>
    </xdr:from>
    <xdr:to>
      <xdr:col>81</xdr:col>
      <xdr:colOff>101600</xdr:colOff>
      <xdr:row>33</xdr:row>
      <xdr:rowOff>109220</xdr:rowOff>
    </xdr:to>
    <xdr:sp macro="" textlink="">
      <xdr:nvSpPr>
        <xdr:cNvPr id="307" name="楕円 306">
          <a:extLst>
            <a:ext uri="{FF2B5EF4-FFF2-40B4-BE49-F238E27FC236}">
              <a16:creationId xmlns:a16="http://schemas.microsoft.com/office/drawing/2014/main" id="{B41019E1-C0C9-4F7C-9576-0F43B3469793}"/>
            </a:ext>
          </a:extLst>
        </xdr:cNvPr>
        <xdr:cNvSpPr/>
      </xdr:nvSpPr>
      <xdr:spPr>
        <a:xfrm>
          <a:off x="15430500" y="56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58420</xdr:rowOff>
    </xdr:from>
    <xdr:to>
      <xdr:col>85</xdr:col>
      <xdr:colOff>127000</xdr:colOff>
      <xdr:row>33</xdr:row>
      <xdr:rowOff>107950</xdr:rowOff>
    </xdr:to>
    <xdr:cxnSp macro="">
      <xdr:nvCxnSpPr>
        <xdr:cNvPr id="308" name="直線コネクタ 307">
          <a:extLst>
            <a:ext uri="{FF2B5EF4-FFF2-40B4-BE49-F238E27FC236}">
              <a16:creationId xmlns:a16="http://schemas.microsoft.com/office/drawing/2014/main" id="{804AE676-402E-44E6-931F-FAD881EF4A33}"/>
            </a:ext>
          </a:extLst>
        </xdr:cNvPr>
        <xdr:cNvCxnSpPr/>
      </xdr:nvCxnSpPr>
      <xdr:spPr>
        <a:xfrm>
          <a:off x="15481300" y="57162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6350</xdr:rowOff>
    </xdr:from>
    <xdr:to>
      <xdr:col>76</xdr:col>
      <xdr:colOff>165100</xdr:colOff>
      <xdr:row>33</xdr:row>
      <xdr:rowOff>107950</xdr:rowOff>
    </xdr:to>
    <xdr:sp macro="" textlink="">
      <xdr:nvSpPr>
        <xdr:cNvPr id="309" name="楕円 308">
          <a:extLst>
            <a:ext uri="{FF2B5EF4-FFF2-40B4-BE49-F238E27FC236}">
              <a16:creationId xmlns:a16="http://schemas.microsoft.com/office/drawing/2014/main" id="{D1E1C089-87F5-4BD5-94D3-C0718A421DD9}"/>
            </a:ext>
          </a:extLst>
        </xdr:cNvPr>
        <xdr:cNvSpPr/>
      </xdr:nvSpPr>
      <xdr:spPr>
        <a:xfrm>
          <a:off x="14541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57150</xdr:rowOff>
    </xdr:from>
    <xdr:to>
      <xdr:col>81</xdr:col>
      <xdr:colOff>50800</xdr:colOff>
      <xdr:row>33</xdr:row>
      <xdr:rowOff>58420</xdr:rowOff>
    </xdr:to>
    <xdr:cxnSp macro="">
      <xdr:nvCxnSpPr>
        <xdr:cNvPr id="310" name="直線コネクタ 309">
          <a:extLst>
            <a:ext uri="{FF2B5EF4-FFF2-40B4-BE49-F238E27FC236}">
              <a16:creationId xmlns:a16="http://schemas.microsoft.com/office/drawing/2014/main" id="{12282981-18D1-4A75-AB33-9F3826A17F14}"/>
            </a:ext>
          </a:extLst>
        </xdr:cNvPr>
        <xdr:cNvCxnSpPr/>
      </xdr:nvCxnSpPr>
      <xdr:spPr>
        <a:xfrm>
          <a:off x="14592300" y="57150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76200</xdr:rowOff>
    </xdr:from>
    <xdr:to>
      <xdr:col>67</xdr:col>
      <xdr:colOff>101600</xdr:colOff>
      <xdr:row>41</xdr:row>
      <xdr:rowOff>6350</xdr:rowOff>
    </xdr:to>
    <xdr:sp macro="" textlink="">
      <xdr:nvSpPr>
        <xdr:cNvPr id="311" name="楕円 310">
          <a:extLst>
            <a:ext uri="{FF2B5EF4-FFF2-40B4-BE49-F238E27FC236}">
              <a16:creationId xmlns:a16="http://schemas.microsoft.com/office/drawing/2014/main" id="{C8416663-01D2-41DB-86C4-03AF3C19F7E3}"/>
            </a:ext>
          </a:extLst>
        </xdr:cNvPr>
        <xdr:cNvSpPr/>
      </xdr:nvSpPr>
      <xdr:spPr>
        <a:xfrm>
          <a:off x="12763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83837</xdr:rowOff>
    </xdr:from>
    <xdr:ext cx="405111" cy="259045"/>
    <xdr:sp macro="" textlink="">
      <xdr:nvSpPr>
        <xdr:cNvPr id="312" name="n_1aveValue【一般廃棄物処理施設】&#10;有形固定資産減価償却率">
          <a:extLst>
            <a:ext uri="{FF2B5EF4-FFF2-40B4-BE49-F238E27FC236}">
              <a16:creationId xmlns:a16="http://schemas.microsoft.com/office/drawing/2014/main" id="{17839EF8-8662-4AC3-BF3A-1F008E0B89B6}"/>
            </a:ext>
          </a:extLst>
        </xdr:cNvPr>
        <xdr:cNvSpPr txBox="1"/>
      </xdr:nvSpPr>
      <xdr:spPr>
        <a:xfrm>
          <a:off x="152660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88917</xdr:rowOff>
    </xdr:from>
    <xdr:ext cx="405111" cy="259045"/>
    <xdr:sp macro="" textlink="">
      <xdr:nvSpPr>
        <xdr:cNvPr id="313" name="n_2aveValue【一般廃棄物処理施設】&#10;有形固定資産減価償却率">
          <a:extLst>
            <a:ext uri="{FF2B5EF4-FFF2-40B4-BE49-F238E27FC236}">
              <a16:creationId xmlns:a16="http://schemas.microsoft.com/office/drawing/2014/main" id="{037AA597-3022-464F-9FC0-F673E190B5CC}"/>
            </a:ext>
          </a:extLst>
        </xdr:cNvPr>
        <xdr:cNvSpPr txBox="1"/>
      </xdr:nvSpPr>
      <xdr:spPr>
        <a:xfrm>
          <a:off x="14389744" y="6604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5097</xdr:rowOff>
    </xdr:from>
    <xdr:ext cx="405111" cy="259045"/>
    <xdr:sp macro="" textlink="">
      <xdr:nvSpPr>
        <xdr:cNvPr id="314" name="n_3aveValue【一般廃棄物処理施設】&#10;有形固定資産減価償却率">
          <a:extLst>
            <a:ext uri="{FF2B5EF4-FFF2-40B4-BE49-F238E27FC236}">
              <a16:creationId xmlns:a16="http://schemas.microsoft.com/office/drawing/2014/main" id="{D6A702BD-9C2C-40D7-B0A1-78749308DB36}"/>
            </a:ext>
          </a:extLst>
        </xdr:cNvPr>
        <xdr:cNvSpPr txBox="1"/>
      </xdr:nvSpPr>
      <xdr:spPr>
        <a:xfrm>
          <a:off x="13500744" y="634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80027</xdr:rowOff>
    </xdr:from>
    <xdr:ext cx="405111" cy="259045"/>
    <xdr:sp macro="" textlink="">
      <xdr:nvSpPr>
        <xdr:cNvPr id="315" name="n_4aveValue【一般廃棄物処理施設】&#10;有形固定資産減価償却率">
          <a:extLst>
            <a:ext uri="{FF2B5EF4-FFF2-40B4-BE49-F238E27FC236}">
              <a16:creationId xmlns:a16="http://schemas.microsoft.com/office/drawing/2014/main" id="{40559949-C668-4A74-BB57-65CFCD16E861}"/>
            </a:ext>
          </a:extLst>
        </xdr:cNvPr>
        <xdr:cNvSpPr txBox="1"/>
      </xdr:nvSpPr>
      <xdr:spPr>
        <a:xfrm>
          <a:off x="126117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31</xdr:row>
      <xdr:rowOff>125747</xdr:rowOff>
    </xdr:from>
    <xdr:ext cx="340478" cy="259045"/>
    <xdr:sp macro="" textlink="">
      <xdr:nvSpPr>
        <xdr:cNvPr id="316" name="n_1mainValue【一般廃棄物処理施設】&#10;有形固定資産減価償却率">
          <a:extLst>
            <a:ext uri="{FF2B5EF4-FFF2-40B4-BE49-F238E27FC236}">
              <a16:creationId xmlns:a16="http://schemas.microsoft.com/office/drawing/2014/main" id="{B772F27E-4318-42A7-B4C2-CCB89AF26524}"/>
            </a:ext>
          </a:extLst>
        </xdr:cNvPr>
        <xdr:cNvSpPr txBox="1"/>
      </xdr:nvSpPr>
      <xdr:spPr>
        <a:xfrm>
          <a:off x="15298361" y="544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31</xdr:row>
      <xdr:rowOff>124477</xdr:rowOff>
    </xdr:from>
    <xdr:ext cx="340478" cy="259045"/>
    <xdr:sp macro="" textlink="">
      <xdr:nvSpPr>
        <xdr:cNvPr id="317" name="n_2mainValue【一般廃棄物処理施設】&#10;有形固定資産減価償却率">
          <a:extLst>
            <a:ext uri="{FF2B5EF4-FFF2-40B4-BE49-F238E27FC236}">
              <a16:creationId xmlns:a16="http://schemas.microsoft.com/office/drawing/2014/main" id="{8BCD3DEE-6BDF-4073-B737-427BC2FB94A6}"/>
            </a:ext>
          </a:extLst>
        </xdr:cNvPr>
        <xdr:cNvSpPr txBox="1"/>
      </xdr:nvSpPr>
      <xdr:spPr>
        <a:xfrm>
          <a:off x="144220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40</xdr:row>
      <xdr:rowOff>168927</xdr:rowOff>
    </xdr:from>
    <xdr:ext cx="469744" cy="259045"/>
    <xdr:sp macro="" textlink="">
      <xdr:nvSpPr>
        <xdr:cNvPr id="318" name="n_4mainValue【一般廃棄物処理施設】&#10;有形固定資産減価償却率">
          <a:extLst>
            <a:ext uri="{FF2B5EF4-FFF2-40B4-BE49-F238E27FC236}">
              <a16:creationId xmlns:a16="http://schemas.microsoft.com/office/drawing/2014/main" id="{2BF0360D-7425-454D-88C3-62FA625AF0A9}"/>
            </a:ext>
          </a:extLst>
        </xdr:cNvPr>
        <xdr:cNvSpPr txBox="1"/>
      </xdr:nvSpPr>
      <xdr:spPr>
        <a:xfrm>
          <a:off x="12579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9" name="正方形/長方形 318">
          <a:extLst>
            <a:ext uri="{FF2B5EF4-FFF2-40B4-BE49-F238E27FC236}">
              <a16:creationId xmlns:a16="http://schemas.microsoft.com/office/drawing/2014/main" id="{74C72E6F-190F-4820-A31F-7E418306768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0" name="正方形/長方形 319">
          <a:extLst>
            <a:ext uri="{FF2B5EF4-FFF2-40B4-BE49-F238E27FC236}">
              <a16:creationId xmlns:a16="http://schemas.microsoft.com/office/drawing/2014/main" id="{559CC76A-E9AF-46B8-A7BE-2A8026CCF9B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1" name="正方形/長方形 320">
          <a:extLst>
            <a:ext uri="{FF2B5EF4-FFF2-40B4-BE49-F238E27FC236}">
              <a16:creationId xmlns:a16="http://schemas.microsoft.com/office/drawing/2014/main" id="{C4494E79-020E-40AF-8927-3E54322CD6A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2" name="正方形/長方形 321">
          <a:extLst>
            <a:ext uri="{FF2B5EF4-FFF2-40B4-BE49-F238E27FC236}">
              <a16:creationId xmlns:a16="http://schemas.microsoft.com/office/drawing/2014/main" id="{90E6446E-054A-4107-A095-A4E6934BF38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3" name="正方形/長方形 322">
          <a:extLst>
            <a:ext uri="{FF2B5EF4-FFF2-40B4-BE49-F238E27FC236}">
              <a16:creationId xmlns:a16="http://schemas.microsoft.com/office/drawing/2014/main" id="{089F3501-8165-41E8-8766-49EC27810D1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4" name="正方形/長方形 323">
          <a:extLst>
            <a:ext uri="{FF2B5EF4-FFF2-40B4-BE49-F238E27FC236}">
              <a16:creationId xmlns:a16="http://schemas.microsoft.com/office/drawing/2014/main" id="{9F3AD575-1B26-4369-82CA-755E4711DA8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5" name="正方形/長方形 324">
          <a:extLst>
            <a:ext uri="{FF2B5EF4-FFF2-40B4-BE49-F238E27FC236}">
              <a16:creationId xmlns:a16="http://schemas.microsoft.com/office/drawing/2014/main" id="{CAD35CBE-2DFE-4FCF-95FC-5847B862E40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6" name="正方形/長方形 325">
          <a:extLst>
            <a:ext uri="{FF2B5EF4-FFF2-40B4-BE49-F238E27FC236}">
              <a16:creationId xmlns:a16="http://schemas.microsoft.com/office/drawing/2014/main" id="{D5829EF3-5865-42F7-AA22-CAF7D3159BB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7" name="テキスト ボックス 326">
          <a:extLst>
            <a:ext uri="{FF2B5EF4-FFF2-40B4-BE49-F238E27FC236}">
              <a16:creationId xmlns:a16="http://schemas.microsoft.com/office/drawing/2014/main" id="{A34E307C-7C84-4638-9A4A-C4F63654156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8" name="直線コネクタ 327">
          <a:extLst>
            <a:ext uri="{FF2B5EF4-FFF2-40B4-BE49-F238E27FC236}">
              <a16:creationId xmlns:a16="http://schemas.microsoft.com/office/drawing/2014/main" id="{C44002A5-78EF-4250-87C2-A981C94D9DB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29" name="直線コネクタ 328">
          <a:extLst>
            <a:ext uri="{FF2B5EF4-FFF2-40B4-BE49-F238E27FC236}">
              <a16:creationId xmlns:a16="http://schemas.microsoft.com/office/drawing/2014/main" id="{864CEEEA-C629-4493-9857-600B2D54D15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30" name="テキスト ボックス 329">
          <a:extLst>
            <a:ext uri="{FF2B5EF4-FFF2-40B4-BE49-F238E27FC236}">
              <a16:creationId xmlns:a16="http://schemas.microsoft.com/office/drawing/2014/main" id="{56317A56-5C09-46DF-A45B-9DAAB859F50A}"/>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31" name="直線コネクタ 330">
          <a:extLst>
            <a:ext uri="{FF2B5EF4-FFF2-40B4-BE49-F238E27FC236}">
              <a16:creationId xmlns:a16="http://schemas.microsoft.com/office/drawing/2014/main" id="{9FE9D344-552F-4D4C-BCF7-FC9D6D82118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32" name="テキスト ボックス 331">
          <a:extLst>
            <a:ext uri="{FF2B5EF4-FFF2-40B4-BE49-F238E27FC236}">
              <a16:creationId xmlns:a16="http://schemas.microsoft.com/office/drawing/2014/main" id="{0761AFB3-60AF-40CA-AD6C-0DA374FD9003}"/>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33" name="直線コネクタ 332">
          <a:extLst>
            <a:ext uri="{FF2B5EF4-FFF2-40B4-BE49-F238E27FC236}">
              <a16:creationId xmlns:a16="http://schemas.microsoft.com/office/drawing/2014/main" id="{B98AFC11-3C9B-4DC1-A660-C079DBAEAA2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34" name="テキスト ボックス 333">
          <a:extLst>
            <a:ext uri="{FF2B5EF4-FFF2-40B4-BE49-F238E27FC236}">
              <a16:creationId xmlns:a16="http://schemas.microsoft.com/office/drawing/2014/main" id="{A99FD649-5A71-4276-AA5E-CB42F4F06E7A}"/>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35" name="直線コネクタ 334">
          <a:extLst>
            <a:ext uri="{FF2B5EF4-FFF2-40B4-BE49-F238E27FC236}">
              <a16:creationId xmlns:a16="http://schemas.microsoft.com/office/drawing/2014/main" id="{40425005-B806-4A28-82C3-7FD7D429C9D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36" name="テキスト ボックス 335">
          <a:extLst>
            <a:ext uri="{FF2B5EF4-FFF2-40B4-BE49-F238E27FC236}">
              <a16:creationId xmlns:a16="http://schemas.microsoft.com/office/drawing/2014/main" id="{D93197C8-3DF4-4E4A-AD46-E7243D0E566A}"/>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37" name="直線コネクタ 336">
          <a:extLst>
            <a:ext uri="{FF2B5EF4-FFF2-40B4-BE49-F238E27FC236}">
              <a16:creationId xmlns:a16="http://schemas.microsoft.com/office/drawing/2014/main" id="{9D73A932-9729-4BC0-B189-1CDBD8A1BA1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38" name="テキスト ボックス 337">
          <a:extLst>
            <a:ext uri="{FF2B5EF4-FFF2-40B4-BE49-F238E27FC236}">
              <a16:creationId xmlns:a16="http://schemas.microsoft.com/office/drawing/2014/main" id="{E15706FF-4178-4DA6-958D-6AC1471393E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39" name="直線コネクタ 338">
          <a:extLst>
            <a:ext uri="{FF2B5EF4-FFF2-40B4-BE49-F238E27FC236}">
              <a16:creationId xmlns:a16="http://schemas.microsoft.com/office/drawing/2014/main" id="{D0398526-4E87-4C62-9847-D7ABDC07BED4}"/>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40" name="テキスト ボックス 339">
          <a:extLst>
            <a:ext uri="{FF2B5EF4-FFF2-40B4-BE49-F238E27FC236}">
              <a16:creationId xmlns:a16="http://schemas.microsoft.com/office/drawing/2014/main" id="{335982D5-0507-4AC6-B390-E4AA7AB84ADF}"/>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1" name="直線コネクタ 340">
          <a:extLst>
            <a:ext uri="{FF2B5EF4-FFF2-40B4-BE49-F238E27FC236}">
              <a16:creationId xmlns:a16="http://schemas.microsoft.com/office/drawing/2014/main" id="{73667903-234A-434D-9513-D90CDA8FE96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2" name="テキスト ボックス 341">
          <a:extLst>
            <a:ext uri="{FF2B5EF4-FFF2-40B4-BE49-F238E27FC236}">
              <a16:creationId xmlns:a16="http://schemas.microsoft.com/office/drawing/2014/main" id="{67370832-7677-47A9-BFEE-727DA2DF0DF9}"/>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3" name="【一般廃棄物処理施設】&#10;一人当たり有形固定資産（償却資産）額グラフ枠">
          <a:extLst>
            <a:ext uri="{FF2B5EF4-FFF2-40B4-BE49-F238E27FC236}">
              <a16:creationId xmlns:a16="http://schemas.microsoft.com/office/drawing/2014/main" id="{183736BE-3D54-4819-B233-D58144C592A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344" name="直線コネクタ 343">
          <a:extLst>
            <a:ext uri="{FF2B5EF4-FFF2-40B4-BE49-F238E27FC236}">
              <a16:creationId xmlns:a16="http://schemas.microsoft.com/office/drawing/2014/main" id="{32641FBF-8435-4D1D-9173-F2C84D170254}"/>
            </a:ext>
          </a:extLst>
        </xdr:cNvPr>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345" name="【一般廃棄物処理施設】&#10;一人当たり有形固定資産（償却資産）額最小値テキスト">
          <a:extLst>
            <a:ext uri="{FF2B5EF4-FFF2-40B4-BE49-F238E27FC236}">
              <a16:creationId xmlns:a16="http://schemas.microsoft.com/office/drawing/2014/main" id="{677073E1-8A44-4E8B-8277-4DF78FF52AC9}"/>
            </a:ext>
          </a:extLst>
        </xdr:cNvPr>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346" name="直線コネクタ 345">
          <a:extLst>
            <a:ext uri="{FF2B5EF4-FFF2-40B4-BE49-F238E27FC236}">
              <a16:creationId xmlns:a16="http://schemas.microsoft.com/office/drawing/2014/main" id="{8CF67B5B-EC1C-4101-B1CA-ACAF7F99F13A}"/>
            </a:ext>
          </a:extLst>
        </xdr:cNvPr>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347" name="【一般廃棄物処理施設】&#10;一人当たり有形固定資産（償却資産）額最大値テキスト">
          <a:extLst>
            <a:ext uri="{FF2B5EF4-FFF2-40B4-BE49-F238E27FC236}">
              <a16:creationId xmlns:a16="http://schemas.microsoft.com/office/drawing/2014/main" id="{2AF14C16-1392-4B8E-A83D-CC6B91B7B5D7}"/>
            </a:ext>
          </a:extLst>
        </xdr:cNvPr>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348" name="直線コネクタ 347">
          <a:extLst>
            <a:ext uri="{FF2B5EF4-FFF2-40B4-BE49-F238E27FC236}">
              <a16:creationId xmlns:a16="http://schemas.microsoft.com/office/drawing/2014/main" id="{EAEB37ED-DCE7-42D9-AA03-E0C86B1F450A}"/>
            </a:ext>
          </a:extLst>
        </xdr:cNvPr>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136680</xdr:rowOff>
    </xdr:from>
    <xdr:ext cx="599010" cy="259045"/>
    <xdr:sp macro="" textlink="">
      <xdr:nvSpPr>
        <xdr:cNvPr id="349" name="【一般廃棄物処理施設】&#10;一人当たり有形固定資産（償却資産）額平均値テキスト">
          <a:extLst>
            <a:ext uri="{FF2B5EF4-FFF2-40B4-BE49-F238E27FC236}">
              <a16:creationId xmlns:a16="http://schemas.microsoft.com/office/drawing/2014/main" id="{E05EA1C4-3534-4AEA-821E-EBB2A4A8093B}"/>
            </a:ext>
          </a:extLst>
        </xdr:cNvPr>
        <xdr:cNvSpPr txBox="1"/>
      </xdr:nvSpPr>
      <xdr:spPr>
        <a:xfrm>
          <a:off x="22199600" y="6823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350" name="フローチャート: 判断 349">
          <a:extLst>
            <a:ext uri="{FF2B5EF4-FFF2-40B4-BE49-F238E27FC236}">
              <a16:creationId xmlns:a16="http://schemas.microsoft.com/office/drawing/2014/main" id="{8256538C-2A2D-4E9F-9130-074F1756D47C}"/>
            </a:ext>
          </a:extLst>
        </xdr:cNvPr>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351" name="フローチャート: 判断 350">
          <a:extLst>
            <a:ext uri="{FF2B5EF4-FFF2-40B4-BE49-F238E27FC236}">
              <a16:creationId xmlns:a16="http://schemas.microsoft.com/office/drawing/2014/main" id="{4D36C6EB-23E5-44C6-9A2F-65879B905CBB}"/>
            </a:ext>
          </a:extLst>
        </xdr:cNvPr>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352" name="フローチャート: 判断 351">
          <a:extLst>
            <a:ext uri="{FF2B5EF4-FFF2-40B4-BE49-F238E27FC236}">
              <a16:creationId xmlns:a16="http://schemas.microsoft.com/office/drawing/2014/main" id="{7FD2EB87-A156-4495-9918-0C8CE335EFB5}"/>
            </a:ext>
          </a:extLst>
        </xdr:cNvPr>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353" name="フローチャート: 判断 352">
          <a:extLst>
            <a:ext uri="{FF2B5EF4-FFF2-40B4-BE49-F238E27FC236}">
              <a16:creationId xmlns:a16="http://schemas.microsoft.com/office/drawing/2014/main" id="{9456EDD2-8EE6-41A4-ABFD-64569AF1E020}"/>
            </a:ext>
          </a:extLst>
        </xdr:cNvPr>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354" name="フローチャート: 判断 353">
          <a:extLst>
            <a:ext uri="{FF2B5EF4-FFF2-40B4-BE49-F238E27FC236}">
              <a16:creationId xmlns:a16="http://schemas.microsoft.com/office/drawing/2014/main" id="{9A5080F9-9770-4229-897A-CA35718C52BC}"/>
            </a:ext>
          </a:extLst>
        </xdr:cNvPr>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35B85067-40C8-4DCF-90D6-3213CB75E52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18FB9C76-F203-4B16-93CA-4B9990DA73E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7A990F69-FF68-43DB-B275-DAC0A7A4808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93801AB1-32D4-4C13-85C8-E73C5162F4B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C25404D4-4DCD-4018-B407-0D69D72283C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15997</xdr:rowOff>
    </xdr:from>
    <xdr:to>
      <xdr:col>116</xdr:col>
      <xdr:colOff>114300</xdr:colOff>
      <xdr:row>42</xdr:row>
      <xdr:rowOff>117597</xdr:rowOff>
    </xdr:to>
    <xdr:sp macro="" textlink="">
      <xdr:nvSpPr>
        <xdr:cNvPr id="360" name="楕円 359">
          <a:extLst>
            <a:ext uri="{FF2B5EF4-FFF2-40B4-BE49-F238E27FC236}">
              <a16:creationId xmlns:a16="http://schemas.microsoft.com/office/drawing/2014/main" id="{19913A38-342E-46AF-8F9F-0885050ECC6F}"/>
            </a:ext>
          </a:extLst>
        </xdr:cNvPr>
        <xdr:cNvSpPr/>
      </xdr:nvSpPr>
      <xdr:spPr>
        <a:xfrm>
          <a:off x="22110700" y="721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102374</xdr:rowOff>
    </xdr:from>
    <xdr:ext cx="534377" cy="259045"/>
    <xdr:sp macro="" textlink="">
      <xdr:nvSpPr>
        <xdr:cNvPr id="361" name="【一般廃棄物処理施設】&#10;一人当たり有形固定資産（償却資産）額該当値テキスト">
          <a:extLst>
            <a:ext uri="{FF2B5EF4-FFF2-40B4-BE49-F238E27FC236}">
              <a16:creationId xmlns:a16="http://schemas.microsoft.com/office/drawing/2014/main" id="{C7FDF52F-F92C-4E56-B991-E0101525563C}"/>
            </a:ext>
          </a:extLst>
        </xdr:cNvPr>
        <xdr:cNvSpPr txBox="1"/>
      </xdr:nvSpPr>
      <xdr:spPr>
        <a:xfrm>
          <a:off x="22199600" y="713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15837</xdr:rowOff>
    </xdr:from>
    <xdr:to>
      <xdr:col>112</xdr:col>
      <xdr:colOff>38100</xdr:colOff>
      <xdr:row>42</xdr:row>
      <xdr:rowOff>117437</xdr:rowOff>
    </xdr:to>
    <xdr:sp macro="" textlink="">
      <xdr:nvSpPr>
        <xdr:cNvPr id="362" name="楕円 361">
          <a:extLst>
            <a:ext uri="{FF2B5EF4-FFF2-40B4-BE49-F238E27FC236}">
              <a16:creationId xmlns:a16="http://schemas.microsoft.com/office/drawing/2014/main" id="{646DC77B-11B7-4689-BBB2-316D5E8A05FE}"/>
            </a:ext>
          </a:extLst>
        </xdr:cNvPr>
        <xdr:cNvSpPr/>
      </xdr:nvSpPr>
      <xdr:spPr>
        <a:xfrm>
          <a:off x="21272500" y="721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66637</xdr:rowOff>
    </xdr:from>
    <xdr:to>
      <xdr:col>116</xdr:col>
      <xdr:colOff>63500</xdr:colOff>
      <xdr:row>42</xdr:row>
      <xdr:rowOff>66797</xdr:rowOff>
    </xdr:to>
    <xdr:cxnSp macro="">
      <xdr:nvCxnSpPr>
        <xdr:cNvPr id="363" name="直線コネクタ 362">
          <a:extLst>
            <a:ext uri="{FF2B5EF4-FFF2-40B4-BE49-F238E27FC236}">
              <a16:creationId xmlns:a16="http://schemas.microsoft.com/office/drawing/2014/main" id="{A795DCF7-2568-466B-95D8-61028F3FFF82}"/>
            </a:ext>
          </a:extLst>
        </xdr:cNvPr>
        <xdr:cNvCxnSpPr/>
      </xdr:nvCxnSpPr>
      <xdr:spPr>
        <a:xfrm>
          <a:off x="21323300" y="7267537"/>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10988</xdr:rowOff>
    </xdr:from>
    <xdr:to>
      <xdr:col>107</xdr:col>
      <xdr:colOff>101600</xdr:colOff>
      <xdr:row>42</xdr:row>
      <xdr:rowOff>112588</xdr:rowOff>
    </xdr:to>
    <xdr:sp macro="" textlink="">
      <xdr:nvSpPr>
        <xdr:cNvPr id="364" name="楕円 363">
          <a:extLst>
            <a:ext uri="{FF2B5EF4-FFF2-40B4-BE49-F238E27FC236}">
              <a16:creationId xmlns:a16="http://schemas.microsoft.com/office/drawing/2014/main" id="{55DFD5CD-96BA-47D5-AAC0-0186534AD47F}"/>
            </a:ext>
          </a:extLst>
        </xdr:cNvPr>
        <xdr:cNvSpPr/>
      </xdr:nvSpPr>
      <xdr:spPr>
        <a:xfrm>
          <a:off x="20383500" y="721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61788</xdr:rowOff>
    </xdr:from>
    <xdr:to>
      <xdr:col>111</xdr:col>
      <xdr:colOff>177800</xdr:colOff>
      <xdr:row>42</xdr:row>
      <xdr:rowOff>66637</xdr:rowOff>
    </xdr:to>
    <xdr:cxnSp macro="">
      <xdr:nvCxnSpPr>
        <xdr:cNvPr id="365" name="直線コネクタ 364">
          <a:extLst>
            <a:ext uri="{FF2B5EF4-FFF2-40B4-BE49-F238E27FC236}">
              <a16:creationId xmlns:a16="http://schemas.microsoft.com/office/drawing/2014/main" id="{41DC07DA-4FE5-4E39-B3F7-5622FB5C5E79}"/>
            </a:ext>
          </a:extLst>
        </xdr:cNvPr>
        <xdr:cNvCxnSpPr/>
      </xdr:nvCxnSpPr>
      <xdr:spPr>
        <a:xfrm>
          <a:off x="20434300" y="7262688"/>
          <a:ext cx="889000" cy="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119449</xdr:rowOff>
    </xdr:from>
    <xdr:to>
      <xdr:col>98</xdr:col>
      <xdr:colOff>38100</xdr:colOff>
      <xdr:row>41</xdr:row>
      <xdr:rowOff>49599</xdr:rowOff>
    </xdr:to>
    <xdr:sp macro="" textlink="">
      <xdr:nvSpPr>
        <xdr:cNvPr id="366" name="楕円 365">
          <a:extLst>
            <a:ext uri="{FF2B5EF4-FFF2-40B4-BE49-F238E27FC236}">
              <a16:creationId xmlns:a16="http://schemas.microsoft.com/office/drawing/2014/main" id="{8AB044E9-5DEF-4387-A4E9-664E5FF84148}"/>
            </a:ext>
          </a:extLst>
        </xdr:cNvPr>
        <xdr:cNvSpPr/>
      </xdr:nvSpPr>
      <xdr:spPr>
        <a:xfrm>
          <a:off x="18605500" y="697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57166</xdr:rowOff>
    </xdr:from>
    <xdr:ext cx="599010" cy="259045"/>
    <xdr:sp macro="" textlink="">
      <xdr:nvSpPr>
        <xdr:cNvPr id="367" name="n_1aveValue【一般廃棄物処理施設】&#10;一人当たり有形固定資産（償却資産）額">
          <a:extLst>
            <a:ext uri="{FF2B5EF4-FFF2-40B4-BE49-F238E27FC236}">
              <a16:creationId xmlns:a16="http://schemas.microsoft.com/office/drawing/2014/main" id="{FFADA640-705C-481B-9368-2F8F664E8BCB}"/>
            </a:ext>
          </a:extLst>
        </xdr:cNvPr>
        <xdr:cNvSpPr txBox="1"/>
      </xdr:nvSpPr>
      <xdr:spPr>
        <a:xfrm>
          <a:off x="21011095" y="674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106949</xdr:rowOff>
    </xdr:from>
    <xdr:ext cx="599010" cy="259045"/>
    <xdr:sp macro="" textlink="">
      <xdr:nvSpPr>
        <xdr:cNvPr id="368" name="n_2aveValue【一般廃棄物処理施設】&#10;一人当たり有形固定資産（償却資産）額">
          <a:extLst>
            <a:ext uri="{FF2B5EF4-FFF2-40B4-BE49-F238E27FC236}">
              <a16:creationId xmlns:a16="http://schemas.microsoft.com/office/drawing/2014/main" id="{B1AD159D-A576-4E63-AC76-75A335DCAB1E}"/>
            </a:ext>
          </a:extLst>
        </xdr:cNvPr>
        <xdr:cNvSpPr txBox="1"/>
      </xdr:nvSpPr>
      <xdr:spPr>
        <a:xfrm>
          <a:off x="201347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369" name="n_3aveValue【一般廃棄物処理施設】&#10;一人当たり有形固定資産（償却資産）額">
          <a:extLst>
            <a:ext uri="{FF2B5EF4-FFF2-40B4-BE49-F238E27FC236}">
              <a16:creationId xmlns:a16="http://schemas.microsoft.com/office/drawing/2014/main" id="{6248EDCF-AE27-41D7-A2AB-C7A308736DCE}"/>
            </a:ext>
          </a:extLst>
        </xdr:cNvPr>
        <xdr:cNvSpPr txBox="1"/>
      </xdr:nvSpPr>
      <xdr:spPr>
        <a:xfrm>
          <a:off x="19245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93757</xdr:rowOff>
    </xdr:from>
    <xdr:ext cx="599010" cy="259045"/>
    <xdr:sp macro="" textlink="">
      <xdr:nvSpPr>
        <xdr:cNvPr id="370" name="n_4aveValue【一般廃棄物処理施設】&#10;一人当たり有形固定資産（償却資産）額">
          <a:extLst>
            <a:ext uri="{FF2B5EF4-FFF2-40B4-BE49-F238E27FC236}">
              <a16:creationId xmlns:a16="http://schemas.microsoft.com/office/drawing/2014/main" id="{9CD39C51-9951-40E6-9736-DB5D0204AC2D}"/>
            </a:ext>
          </a:extLst>
        </xdr:cNvPr>
        <xdr:cNvSpPr txBox="1"/>
      </xdr:nvSpPr>
      <xdr:spPr>
        <a:xfrm>
          <a:off x="18356795" y="712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108564</xdr:rowOff>
    </xdr:from>
    <xdr:ext cx="534377" cy="259045"/>
    <xdr:sp macro="" textlink="">
      <xdr:nvSpPr>
        <xdr:cNvPr id="371" name="n_1mainValue【一般廃棄物処理施設】&#10;一人当たり有形固定資産（償却資産）額">
          <a:extLst>
            <a:ext uri="{FF2B5EF4-FFF2-40B4-BE49-F238E27FC236}">
              <a16:creationId xmlns:a16="http://schemas.microsoft.com/office/drawing/2014/main" id="{2E22B0C0-42E3-4EC1-9C1C-ECD1CC081B30}"/>
            </a:ext>
          </a:extLst>
        </xdr:cNvPr>
        <xdr:cNvSpPr txBox="1"/>
      </xdr:nvSpPr>
      <xdr:spPr>
        <a:xfrm>
          <a:off x="21043411" y="730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103715</xdr:rowOff>
    </xdr:from>
    <xdr:ext cx="534377" cy="259045"/>
    <xdr:sp macro="" textlink="">
      <xdr:nvSpPr>
        <xdr:cNvPr id="372" name="n_2mainValue【一般廃棄物処理施設】&#10;一人当たり有形固定資産（償却資産）額">
          <a:extLst>
            <a:ext uri="{FF2B5EF4-FFF2-40B4-BE49-F238E27FC236}">
              <a16:creationId xmlns:a16="http://schemas.microsoft.com/office/drawing/2014/main" id="{0C027905-E9A7-4146-BF6F-A120ABA7E649}"/>
            </a:ext>
          </a:extLst>
        </xdr:cNvPr>
        <xdr:cNvSpPr txBox="1"/>
      </xdr:nvSpPr>
      <xdr:spPr>
        <a:xfrm>
          <a:off x="20167111" y="73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66126</xdr:rowOff>
    </xdr:from>
    <xdr:ext cx="599010" cy="259045"/>
    <xdr:sp macro="" textlink="">
      <xdr:nvSpPr>
        <xdr:cNvPr id="373" name="n_4mainValue【一般廃棄物処理施設】&#10;一人当たり有形固定資産（償却資産）額">
          <a:extLst>
            <a:ext uri="{FF2B5EF4-FFF2-40B4-BE49-F238E27FC236}">
              <a16:creationId xmlns:a16="http://schemas.microsoft.com/office/drawing/2014/main" id="{C29D93E9-7254-438D-8500-182E9C1AE1C5}"/>
            </a:ext>
          </a:extLst>
        </xdr:cNvPr>
        <xdr:cNvSpPr txBox="1"/>
      </xdr:nvSpPr>
      <xdr:spPr>
        <a:xfrm>
          <a:off x="18356795" y="675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4" name="正方形/長方形 373">
          <a:extLst>
            <a:ext uri="{FF2B5EF4-FFF2-40B4-BE49-F238E27FC236}">
              <a16:creationId xmlns:a16="http://schemas.microsoft.com/office/drawing/2014/main" id="{59DBAE77-8417-46B1-AC71-75B55EAE44D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5" name="正方形/長方形 374">
          <a:extLst>
            <a:ext uri="{FF2B5EF4-FFF2-40B4-BE49-F238E27FC236}">
              <a16:creationId xmlns:a16="http://schemas.microsoft.com/office/drawing/2014/main" id="{0CDCE909-074A-484A-A215-52BB0F7341F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6" name="正方形/長方形 375">
          <a:extLst>
            <a:ext uri="{FF2B5EF4-FFF2-40B4-BE49-F238E27FC236}">
              <a16:creationId xmlns:a16="http://schemas.microsoft.com/office/drawing/2014/main" id="{03617AA6-DA62-419B-9572-C98ED9569E9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7" name="正方形/長方形 376">
          <a:extLst>
            <a:ext uri="{FF2B5EF4-FFF2-40B4-BE49-F238E27FC236}">
              <a16:creationId xmlns:a16="http://schemas.microsoft.com/office/drawing/2014/main" id="{7F9AD692-B307-430A-B43E-DF86A2F8223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8" name="正方形/長方形 377">
          <a:extLst>
            <a:ext uri="{FF2B5EF4-FFF2-40B4-BE49-F238E27FC236}">
              <a16:creationId xmlns:a16="http://schemas.microsoft.com/office/drawing/2014/main" id="{89089AF1-B083-4B80-BC90-13CF7C09464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9" name="正方形/長方形 378">
          <a:extLst>
            <a:ext uri="{FF2B5EF4-FFF2-40B4-BE49-F238E27FC236}">
              <a16:creationId xmlns:a16="http://schemas.microsoft.com/office/drawing/2014/main" id="{2C3D2EF5-8066-4EAB-A858-DE59E736918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0" name="正方形/長方形 379">
          <a:extLst>
            <a:ext uri="{FF2B5EF4-FFF2-40B4-BE49-F238E27FC236}">
              <a16:creationId xmlns:a16="http://schemas.microsoft.com/office/drawing/2014/main" id="{12271E5A-6359-483B-B93C-949734DD954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1" name="正方形/長方形 380">
          <a:extLst>
            <a:ext uri="{FF2B5EF4-FFF2-40B4-BE49-F238E27FC236}">
              <a16:creationId xmlns:a16="http://schemas.microsoft.com/office/drawing/2014/main" id="{675AA51F-F1BC-497A-AEA6-45E1DB5BE0B6}"/>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2" name="正方形/長方形 381">
          <a:extLst>
            <a:ext uri="{FF2B5EF4-FFF2-40B4-BE49-F238E27FC236}">
              <a16:creationId xmlns:a16="http://schemas.microsoft.com/office/drawing/2014/main" id="{496FEDFB-D40D-4E32-B823-A7626C1C10B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3" name="正方形/長方形 382">
          <a:extLst>
            <a:ext uri="{FF2B5EF4-FFF2-40B4-BE49-F238E27FC236}">
              <a16:creationId xmlns:a16="http://schemas.microsoft.com/office/drawing/2014/main" id="{2063008D-B533-43F8-893F-25171D700A4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4" name="正方形/長方形 383">
          <a:extLst>
            <a:ext uri="{FF2B5EF4-FFF2-40B4-BE49-F238E27FC236}">
              <a16:creationId xmlns:a16="http://schemas.microsoft.com/office/drawing/2014/main" id="{6D34A367-DEEB-43EC-8CA0-D869B4535B3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5" name="正方形/長方形 384">
          <a:extLst>
            <a:ext uri="{FF2B5EF4-FFF2-40B4-BE49-F238E27FC236}">
              <a16:creationId xmlns:a16="http://schemas.microsoft.com/office/drawing/2014/main" id="{4E0221EF-E261-44F1-AA37-B0D14BBEC44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6" name="正方形/長方形 385">
          <a:extLst>
            <a:ext uri="{FF2B5EF4-FFF2-40B4-BE49-F238E27FC236}">
              <a16:creationId xmlns:a16="http://schemas.microsoft.com/office/drawing/2014/main" id="{CF483CA8-2CFB-4451-9517-9B41BF7B915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7" name="正方形/長方形 386">
          <a:extLst>
            <a:ext uri="{FF2B5EF4-FFF2-40B4-BE49-F238E27FC236}">
              <a16:creationId xmlns:a16="http://schemas.microsoft.com/office/drawing/2014/main" id="{434595DD-8548-4985-A68F-8C6C5A877B2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8" name="正方形/長方形 387">
          <a:extLst>
            <a:ext uri="{FF2B5EF4-FFF2-40B4-BE49-F238E27FC236}">
              <a16:creationId xmlns:a16="http://schemas.microsoft.com/office/drawing/2014/main" id="{9FDFF00C-9837-46B6-9AB6-A2E73B1EE9F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9" name="正方形/長方形 388">
          <a:extLst>
            <a:ext uri="{FF2B5EF4-FFF2-40B4-BE49-F238E27FC236}">
              <a16:creationId xmlns:a16="http://schemas.microsoft.com/office/drawing/2014/main" id="{16034096-FA2A-4D7F-BC7F-8035DAF1850A}"/>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0" name="正方形/長方形 389">
          <a:extLst>
            <a:ext uri="{FF2B5EF4-FFF2-40B4-BE49-F238E27FC236}">
              <a16:creationId xmlns:a16="http://schemas.microsoft.com/office/drawing/2014/main" id="{C461DC8A-1B0F-410B-AFD8-7DE6E4B084F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1" name="正方形/長方形 390">
          <a:extLst>
            <a:ext uri="{FF2B5EF4-FFF2-40B4-BE49-F238E27FC236}">
              <a16:creationId xmlns:a16="http://schemas.microsoft.com/office/drawing/2014/main" id="{30484DE7-D762-47C0-B0B8-A3AAD0C9FFF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2" name="正方形/長方形 391">
          <a:extLst>
            <a:ext uri="{FF2B5EF4-FFF2-40B4-BE49-F238E27FC236}">
              <a16:creationId xmlns:a16="http://schemas.microsoft.com/office/drawing/2014/main" id="{ADB3B298-4C3C-464C-8B26-45CAE6D663C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3" name="正方形/長方形 392">
          <a:extLst>
            <a:ext uri="{FF2B5EF4-FFF2-40B4-BE49-F238E27FC236}">
              <a16:creationId xmlns:a16="http://schemas.microsoft.com/office/drawing/2014/main" id="{A8F51D9E-A8CB-458F-90EE-C4F38E387F2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4" name="正方形/長方形 393">
          <a:extLst>
            <a:ext uri="{FF2B5EF4-FFF2-40B4-BE49-F238E27FC236}">
              <a16:creationId xmlns:a16="http://schemas.microsoft.com/office/drawing/2014/main" id="{8EBECDCD-F5DF-41C3-853A-7A82CCF015E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5" name="正方形/長方形 394">
          <a:extLst>
            <a:ext uri="{FF2B5EF4-FFF2-40B4-BE49-F238E27FC236}">
              <a16:creationId xmlns:a16="http://schemas.microsoft.com/office/drawing/2014/main" id="{D2366DF7-51EE-44DB-A663-57AD57B6DD8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6" name="正方形/長方形 395">
          <a:extLst>
            <a:ext uri="{FF2B5EF4-FFF2-40B4-BE49-F238E27FC236}">
              <a16:creationId xmlns:a16="http://schemas.microsoft.com/office/drawing/2014/main" id="{D1BB2D47-899E-4D1D-A878-B0D3AF3BD7E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7" name="正方形/長方形 396">
          <a:extLst>
            <a:ext uri="{FF2B5EF4-FFF2-40B4-BE49-F238E27FC236}">
              <a16:creationId xmlns:a16="http://schemas.microsoft.com/office/drawing/2014/main" id="{7044B2E8-0ECA-4FD3-8439-00E2877BA31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8" name="テキスト ボックス 397">
          <a:extLst>
            <a:ext uri="{FF2B5EF4-FFF2-40B4-BE49-F238E27FC236}">
              <a16:creationId xmlns:a16="http://schemas.microsoft.com/office/drawing/2014/main" id="{2717847B-986A-4C37-8540-537413C6530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9" name="直線コネクタ 398">
          <a:extLst>
            <a:ext uri="{FF2B5EF4-FFF2-40B4-BE49-F238E27FC236}">
              <a16:creationId xmlns:a16="http://schemas.microsoft.com/office/drawing/2014/main" id="{A068636A-60A3-4B31-BE1D-F02A9647A43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00" name="テキスト ボックス 399">
          <a:extLst>
            <a:ext uri="{FF2B5EF4-FFF2-40B4-BE49-F238E27FC236}">
              <a16:creationId xmlns:a16="http://schemas.microsoft.com/office/drawing/2014/main" id="{0D595423-0BC4-4E65-A612-88A85090A86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01" name="直線コネクタ 400">
          <a:extLst>
            <a:ext uri="{FF2B5EF4-FFF2-40B4-BE49-F238E27FC236}">
              <a16:creationId xmlns:a16="http://schemas.microsoft.com/office/drawing/2014/main" id="{67262CC9-0346-4D9A-9ED3-02A0A72B423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02" name="テキスト ボックス 401">
          <a:extLst>
            <a:ext uri="{FF2B5EF4-FFF2-40B4-BE49-F238E27FC236}">
              <a16:creationId xmlns:a16="http://schemas.microsoft.com/office/drawing/2014/main" id="{390787DD-203D-4989-B801-09147B10711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3" name="直線コネクタ 402">
          <a:extLst>
            <a:ext uri="{FF2B5EF4-FFF2-40B4-BE49-F238E27FC236}">
              <a16:creationId xmlns:a16="http://schemas.microsoft.com/office/drawing/2014/main" id="{16EBD535-7ED2-413C-96FE-E85E49ACFF2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4" name="テキスト ボックス 403">
          <a:extLst>
            <a:ext uri="{FF2B5EF4-FFF2-40B4-BE49-F238E27FC236}">
              <a16:creationId xmlns:a16="http://schemas.microsoft.com/office/drawing/2014/main" id="{A1060F52-C56B-4202-98CD-AE7C31BC47C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5" name="直線コネクタ 404">
          <a:extLst>
            <a:ext uri="{FF2B5EF4-FFF2-40B4-BE49-F238E27FC236}">
              <a16:creationId xmlns:a16="http://schemas.microsoft.com/office/drawing/2014/main" id="{B23A8133-8DF5-43B9-AC11-6C02680D7AB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6" name="テキスト ボックス 405">
          <a:extLst>
            <a:ext uri="{FF2B5EF4-FFF2-40B4-BE49-F238E27FC236}">
              <a16:creationId xmlns:a16="http://schemas.microsoft.com/office/drawing/2014/main" id="{DB9FF2BC-75A1-4BBB-8ACB-3941A45461F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7" name="直線コネクタ 406">
          <a:extLst>
            <a:ext uri="{FF2B5EF4-FFF2-40B4-BE49-F238E27FC236}">
              <a16:creationId xmlns:a16="http://schemas.microsoft.com/office/drawing/2014/main" id="{DD5B299F-76B7-4FA8-B99C-3F3BEC85D98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8" name="テキスト ボックス 407">
          <a:extLst>
            <a:ext uri="{FF2B5EF4-FFF2-40B4-BE49-F238E27FC236}">
              <a16:creationId xmlns:a16="http://schemas.microsoft.com/office/drawing/2014/main" id="{C17A1CE3-2358-4A2C-BE33-E2F4D0FC886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09" name="直線コネクタ 408">
          <a:extLst>
            <a:ext uri="{FF2B5EF4-FFF2-40B4-BE49-F238E27FC236}">
              <a16:creationId xmlns:a16="http://schemas.microsoft.com/office/drawing/2014/main" id="{BDAD54FF-4EBB-46D7-AA8C-12F379E7A5F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0" name="テキスト ボックス 409">
          <a:extLst>
            <a:ext uri="{FF2B5EF4-FFF2-40B4-BE49-F238E27FC236}">
              <a16:creationId xmlns:a16="http://schemas.microsoft.com/office/drawing/2014/main" id="{1593B83B-2BAB-41E4-8F24-5186B1C5D75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1" name="直線コネクタ 410">
          <a:extLst>
            <a:ext uri="{FF2B5EF4-FFF2-40B4-BE49-F238E27FC236}">
              <a16:creationId xmlns:a16="http://schemas.microsoft.com/office/drawing/2014/main" id="{4298A9BF-9B4D-4E1D-A242-D13B90B6E40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12" name="テキスト ボックス 411">
          <a:extLst>
            <a:ext uri="{FF2B5EF4-FFF2-40B4-BE49-F238E27FC236}">
              <a16:creationId xmlns:a16="http://schemas.microsoft.com/office/drawing/2014/main" id="{16650A30-7031-4385-84C3-A617166C7F9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3" name="直線コネクタ 412">
          <a:extLst>
            <a:ext uri="{FF2B5EF4-FFF2-40B4-BE49-F238E27FC236}">
              <a16:creationId xmlns:a16="http://schemas.microsoft.com/office/drawing/2014/main" id="{4CCDE0A1-74A1-4A50-A302-097605432CA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4" name="【消防施設】&#10;有形固定資産減価償却率グラフ枠">
          <a:extLst>
            <a:ext uri="{FF2B5EF4-FFF2-40B4-BE49-F238E27FC236}">
              <a16:creationId xmlns:a16="http://schemas.microsoft.com/office/drawing/2014/main" id="{92C29AD5-C880-4CA2-B2C6-C7D983AED7D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415" name="直線コネクタ 414">
          <a:extLst>
            <a:ext uri="{FF2B5EF4-FFF2-40B4-BE49-F238E27FC236}">
              <a16:creationId xmlns:a16="http://schemas.microsoft.com/office/drawing/2014/main" id="{AEB78900-F3A4-4E13-90EE-24814C4A3676}"/>
            </a:ext>
          </a:extLst>
        </xdr:cNvPr>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416" name="【消防施設】&#10;有形固定資産減価償却率最小値テキスト">
          <a:extLst>
            <a:ext uri="{FF2B5EF4-FFF2-40B4-BE49-F238E27FC236}">
              <a16:creationId xmlns:a16="http://schemas.microsoft.com/office/drawing/2014/main" id="{18AEB989-A588-4E21-A7CF-F71ED07BBD77}"/>
            </a:ext>
          </a:extLst>
        </xdr:cNvPr>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17" name="直線コネクタ 416">
          <a:extLst>
            <a:ext uri="{FF2B5EF4-FFF2-40B4-BE49-F238E27FC236}">
              <a16:creationId xmlns:a16="http://schemas.microsoft.com/office/drawing/2014/main" id="{2557A50B-9FCC-48CD-B248-C2B425969987}"/>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418" name="【消防施設】&#10;有形固定資産減価償却率最大値テキスト">
          <a:extLst>
            <a:ext uri="{FF2B5EF4-FFF2-40B4-BE49-F238E27FC236}">
              <a16:creationId xmlns:a16="http://schemas.microsoft.com/office/drawing/2014/main" id="{86BA3A98-DF10-4745-A4D7-8BA3D0CF0A62}"/>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419" name="直線コネクタ 418">
          <a:extLst>
            <a:ext uri="{FF2B5EF4-FFF2-40B4-BE49-F238E27FC236}">
              <a16:creationId xmlns:a16="http://schemas.microsoft.com/office/drawing/2014/main" id="{F58BB249-83DB-4E85-A575-1026D8220112}"/>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158766</xdr:rowOff>
    </xdr:from>
    <xdr:ext cx="405111" cy="259045"/>
    <xdr:sp macro="" textlink="">
      <xdr:nvSpPr>
        <xdr:cNvPr id="420" name="【消防施設】&#10;有形固定資産減価償却率平均値テキスト">
          <a:extLst>
            <a:ext uri="{FF2B5EF4-FFF2-40B4-BE49-F238E27FC236}">
              <a16:creationId xmlns:a16="http://schemas.microsoft.com/office/drawing/2014/main" id="{FAE076FD-1AA4-4D7B-B2FC-03AA390C4095}"/>
            </a:ext>
          </a:extLst>
        </xdr:cNvPr>
        <xdr:cNvSpPr txBox="1"/>
      </xdr:nvSpPr>
      <xdr:spPr>
        <a:xfrm>
          <a:off x="16357600" y="14046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421" name="フローチャート: 判断 420">
          <a:extLst>
            <a:ext uri="{FF2B5EF4-FFF2-40B4-BE49-F238E27FC236}">
              <a16:creationId xmlns:a16="http://schemas.microsoft.com/office/drawing/2014/main" id="{3028C809-8E9A-4EB1-8859-3E2B48F422FE}"/>
            </a:ext>
          </a:extLst>
        </xdr:cNvPr>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422" name="フローチャート: 判断 421">
          <a:extLst>
            <a:ext uri="{FF2B5EF4-FFF2-40B4-BE49-F238E27FC236}">
              <a16:creationId xmlns:a16="http://schemas.microsoft.com/office/drawing/2014/main" id="{8980F4CE-8473-4F17-B77D-2DC961142B45}"/>
            </a:ext>
          </a:extLst>
        </xdr:cNvPr>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423" name="フローチャート: 判断 422">
          <a:extLst>
            <a:ext uri="{FF2B5EF4-FFF2-40B4-BE49-F238E27FC236}">
              <a16:creationId xmlns:a16="http://schemas.microsoft.com/office/drawing/2014/main" id="{B632D30B-EA3F-443E-9E51-F54C88E88442}"/>
            </a:ext>
          </a:extLst>
        </xdr:cNvPr>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424" name="フローチャート: 判断 423">
          <a:extLst>
            <a:ext uri="{FF2B5EF4-FFF2-40B4-BE49-F238E27FC236}">
              <a16:creationId xmlns:a16="http://schemas.microsoft.com/office/drawing/2014/main" id="{36152382-55C1-43B4-9314-D91D952D4900}"/>
            </a:ext>
          </a:extLst>
        </xdr:cNvPr>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425" name="フローチャート: 判断 424">
          <a:extLst>
            <a:ext uri="{FF2B5EF4-FFF2-40B4-BE49-F238E27FC236}">
              <a16:creationId xmlns:a16="http://schemas.microsoft.com/office/drawing/2014/main" id="{D17E5F86-B238-43BE-BD72-422D3F3FAD3B}"/>
            </a:ext>
          </a:extLst>
        </xdr:cNvPr>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8D9BA5BF-CCF0-439F-B8C2-7CA40E29297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7" name="テキスト ボックス 426">
          <a:extLst>
            <a:ext uri="{FF2B5EF4-FFF2-40B4-BE49-F238E27FC236}">
              <a16:creationId xmlns:a16="http://schemas.microsoft.com/office/drawing/2014/main" id="{A1B3E534-AB16-414A-A6C9-B691803D3BB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8" name="テキスト ボックス 427">
          <a:extLst>
            <a:ext uri="{FF2B5EF4-FFF2-40B4-BE49-F238E27FC236}">
              <a16:creationId xmlns:a16="http://schemas.microsoft.com/office/drawing/2014/main" id="{329C01F7-194E-477E-B307-54180DE4728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9" name="テキスト ボックス 428">
          <a:extLst>
            <a:ext uri="{FF2B5EF4-FFF2-40B4-BE49-F238E27FC236}">
              <a16:creationId xmlns:a16="http://schemas.microsoft.com/office/drawing/2014/main" id="{BDF23FA7-D894-43ED-BB15-2B39DBB77EB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0" name="テキスト ボックス 429">
          <a:extLst>
            <a:ext uri="{FF2B5EF4-FFF2-40B4-BE49-F238E27FC236}">
              <a16:creationId xmlns:a16="http://schemas.microsoft.com/office/drawing/2014/main" id="{36618C12-88D4-4BAB-8DEE-1621F7B84B3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28121</xdr:rowOff>
    </xdr:from>
    <xdr:to>
      <xdr:col>85</xdr:col>
      <xdr:colOff>177800</xdr:colOff>
      <xdr:row>85</xdr:row>
      <xdr:rowOff>129721</xdr:rowOff>
    </xdr:to>
    <xdr:sp macro="" textlink="">
      <xdr:nvSpPr>
        <xdr:cNvPr id="431" name="楕円 430">
          <a:extLst>
            <a:ext uri="{FF2B5EF4-FFF2-40B4-BE49-F238E27FC236}">
              <a16:creationId xmlns:a16="http://schemas.microsoft.com/office/drawing/2014/main" id="{DB9CAE48-DC8C-4610-8249-DFBA4F572BBF}"/>
            </a:ext>
          </a:extLst>
        </xdr:cNvPr>
        <xdr:cNvSpPr/>
      </xdr:nvSpPr>
      <xdr:spPr>
        <a:xfrm>
          <a:off x="16268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6548</xdr:rowOff>
    </xdr:from>
    <xdr:ext cx="405111" cy="259045"/>
    <xdr:sp macro="" textlink="">
      <xdr:nvSpPr>
        <xdr:cNvPr id="432" name="【消防施設】&#10;有形固定資産減価償却率該当値テキスト">
          <a:extLst>
            <a:ext uri="{FF2B5EF4-FFF2-40B4-BE49-F238E27FC236}">
              <a16:creationId xmlns:a16="http://schemas.microsoft.com/office/drawing/2014/main" id="{FBE42DE4-E715-4065-A3D6-FDEC6C6A016F}"/>
            </a:ext>
          </a:extLst>
        </xdr:cNvPr>
        <xdr:cNvSpPr txBox="1"/>
      </xdr:nvSpPr>
      <xdr:spPr>
        <a:xfrm>
          <a:off x="16357600"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166914</xdr:rowOff>
    </xdr:from>
    <xdr:to>
      <xdr:col>81</xdr:col>
      <xdr:colOff>101600</xdr:colOff>
      <xdr:row>85</xdr:row>
      <xdr:rowOff>97064</xdr:rowOff>
    </xdr:to>
    <xdr:sp macro="" textlink="">
      <xdr:nvSpPr>
        <xdr:cNvPr id="433" name="楕円 432">
          <a:extLst>
            <a:ext uri="{FF2B5EF4-FFF2-40B4-BE49-F238E27FC236}">
              <a16:creationId xmlns:a16="http://schemas.microsoft.com/office/drawing/2014/main" id="{CED7FAD8-2D7E-4E44-9AF8-C7B91E1AB198}"/>
            </a:ext>
          </a:extLst>
        </xdr:cNvPr>
        <xdr:cNvSpPr/>
      </xdr:nvSpPr>
      <xdr:spPr>
        <a:xfrm>
          <a:off x="15430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46264</xdr:rowOff>
    </xdr:from>
    <xdr:to>
      <xdr:col>85</xdr:col>
      <xdr:colOff>127000</xdr:colOff>
      <xdr:row>85</xdr:row>
      <xdr:rowOff>78921</xdr:rowOff>
    </xdr:to>
    <xdr:cxnSp macro="">
      <xdr:nvCxnSpPr>
        <xdr:cNvPr id="434" name="直線コネクタ 433">
          <a:extLst>
            <a:ext uri="{FF2B5EF4-FFF2-40B4-BE49-F238E27FC236}">
              <a16:creationId xmlns:a16="http://schemas.microsoft.com/office/drawing/2014/main" id="{53E9C74F-0904-4779-9DFA-4A6106261A1E}"/>
            </a:ext>
          </a:extLst>
        </xdr:cNvPr>
        <xdr:cNvCxnSpPr/>
      </xdr:nvCxnSpPr>
      <xdr:spPr>
        <a:xfrm>
          <a:off x="15481300" y="146195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134257</xdr:rowOff>
    </xdr:from>
    <xdr:to>
      <xdr:col>76</xdr:col>
      <xdr:colOff>165100</xdr:colOff>
      <xdr:row>85</xdr:row>
      <xdr:rowOff>64407</xdr:rowOff>
    </xdr:to>
    <xdr:sp macro="" textlink="">
      <xdr:nvSpPr>
        <xdr:cNvPr id="435" name="楕円 434">
          <a:extLst>
            <a:ext uri="{FF2B5EF4-FFF2-40B4-BE49-F238E27FC236}">
              <a16:creationId xmlns:a16="http://schemas.microsoft.com/office/drawing/2014/main" id="{DD44CF97-5432-4042-B56A-EDB8AB03AF1A}"/>
            </a:ext>
          </a:extLst>
        </xdr:cNvPr>
        <xdr:cNvSpPr/>
      </xdr:nvSpPr>
      <xdr:spPr>
        <a:xfrm>
          <a:off x="14541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13607</xdr:rowOff>
    </xdr:from>
    <xdr:to>
      <xdr:col>81</xdr:col>
      <xdr:colOff>50800</xdr:colOff>
      <xdr:row>85</xdr:row>
      <xdr:rowOff>46264</xdr:rowOff>
    </xdr:to>
    <xdr:cxnSp macro="">
      <xdr:nvCxnSpPr>
        <xdr:cNvPr id="436" name="直線コネクタ 435">
          <a:extLst>
            <a:ext uri="{FF2B5EF4-FFF2-40B4-BE49-F238E27FC236}">
              <a16:creationId xmlns:a16="http://schemas.microsoft.com/office/drawing/2014/main" id="{B2E6E1F8-D77E-41A7-93AB-3EE26312D039}"/>
            </a:ext>
          </a:extLst>
        </xdr:cNvPr>
        <xdr:cNvCxnSpPr/>
      </xdr:nvCxnSpPr>
      <xdr:spPr>
        <a:xfrm>
          <a:off x="14592300" y="14586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36286</xdr:rowOff>
    </xdr:from>
    <xdr:to>
      <xdr:col>67</xdr:col>
      <xdr:colOff>101600</xdr:colOff>
      <xdr:row>84</xdr:row>
      <xdr:rowOff>137886</xdr:rowOff>
    </xdr:to>
    <xdr:sp macro="" textlink="">
      <xdr:nvSpPr>
        <xdr:cNvPr id="437" name="楕円 436">
          <a:extLst>
            <a:ext uri="{FF2B5EF4-FFF2-40B4-BE49-F238E27FC236}">
              <a16:creationId xmlns:a16="http://schemas.microsoft.com/office/drawing/2014/main" id="{74489AB8-C303-4A65-8DD4-9DE2070A8C7C}"/>
            </a:ext>
          </a:extLst>
        </xdr:cNvPr>
        <xdr:cNvSpPr/>
      </xdr:nvSpPr>
      <xdr:spPr>
        <a:xfrm>
          <a:off x="12763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128288</xdr:rowOff>
    </xdr:from>
    <xdr:ext cx="405111" cy="259045"/>
    <xdr:sp macro="" textlink="">
      <xdr:nvSpPr>
        <xdr:cNvPr id="438" name="n_1aveValue【消防施設】&#10;有形固定資産減価償却率">
          <a:extLst>
            <a:ext uri="{FF2B5EF4-FFF2-40B4-BE49-F238E27FC236}">
              <a16:creationId xmlns:a16="http://schemas.microsoft.com/office/drawing/2014/main" id="{10C398FE-9D2C-4114-80E4-4080D91E32B9}"/>
            </a:ext>
          </a:extLst>
        </xdr:cNvPr>
        <xdr:cNvSpPr txBox="1"/>
      </xdr:nvSpPr>
      <xdr:spPr>
        <a:xfrm>
          <a:off x="15266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439" name="n_2aveValue【消防施設】&#10;有形固定資産減価償却率">
          <a:extLst>
            <a:ext uri="{FF2B5EF4-FFF2-40B4-BE49-F238E27FC236}">
              <a16:creationId xmlns:a16="http://schemas.microsoft.com/office/drawing/2014/main" id="{01A11A17-6660-451F-B3B9-6AFE51AF92E2}"/>
            </a:ext>
          </a:extLst>
        </xdr:cNvPr>
        <xdr:cNvSpPr txBox="1"/>
      </xdr:nvSpPr>
      <xdr:spPr>
        <a:xfrm>
          <a:off x="14389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440" name="n_3aveValue【消防施設】&#10;有形固定資産減価償却率">
          <a:extLst>
            <a:ext uri="{FF2B5EF4-FFF2-40B4-BE49-F238E27FC236}">
              <a16:creationId xmlns:a16="http://schemas.microsoft.com/office/drawing/2014/main" id="{EF8593D6-8ADD-4C37-B64F-5E485648AC3C}"/>
            </a:ext>
          </a:extLst>
        </xdr:cNvPr>
        <xdr:cNvSpPr txBox="1"/>
      </xdr:nvSpPr>
      <xdr:spPr>
        <a:xfrm>
          <a:off x="13500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441" name="n_4aveValue【消防施設】&#10;有形固定資産減価償却率">
          <a:extLst>
            <a:ext uri="{FF2B5EF4-FFF2-40B4-BE49-F238E27FC236}">
              <a16:creationId xmlns:a16="http://schemas.microsoft.com/office/drawing/2014/main" id="{C23B54EB-7944-40CF-9E90-A8AE06AD9724}"/>
            </a:ext>
          </a:extLst>
        </xdr:cNvPr>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88191</xdr:rowOff>
    </xdr:from>
    <xdr:ext cx="405111" cy="259045"/>
    <xdr:sp macro="" textlink="">
      <xdr:nvSpPr>
        <xdr:cNvPr id="442" name="n_1mainValue【消防施設】&#10;有形固定資産減価償却率">
          <a:extLst>
            <a:ext uri="{FF2B5EF4-FFF2-40B4-BE49-F238E27FC236}">
              <a16:creationId xmlns:a16="http://schemas.microsoft.com/office/drawing/2014/main" id="{EE1764E6-C718-47CE-86B7-CEEC0B7DE81F}"/>
            </a:ext>
          </a:extLst>
        </xdr:cNvPr>
        <xdr:cNvSpPr txBox="1"/>
      </xdr:nvSpPr>
      <xdr:spPr>
        <a:xfrm>
          <a:off x="152660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55534</xdr:rowOff>
    </xdr:from>
    <xdr:ext cx="405111" cy="259045"/>
    <xdr:sp macro="" textlink="">
      <xdr:nvSpPr>
        <xdr:cNvPr id="443" name="n_2mainValue【消防施設】&#10;有形固定資産減価償却率">
          <a:extLst>
            <a:ext uri="{FF2B5EF4-FFF2-40B4-BE49-F238E27FC236}">
              <a16:creationId xmlns:a16="http://schemas.microsoft.com/office/drawing/2014/main" id="{1B8F8183-0F4E-454D-9573-E70842679F5E}"/>
            </a:ext>
          </a:extLst>
        </xdr:cNvPr>
        <xdr:cNvSpPr txBox="1"/>
      </xdr:nvSpPr>
      <xdr:spPr>
        <a:xfrm>
          <a:off x="14389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129013</xdr:rowOff>
    </xdr:from>
    <xdr:ext cx="405111" cy="259045"/>
    <xdr:sp macro="" textlink="">
      <xdr:nvSpPr>
        <xdr:cNvPr id="444" name="n_4mainValue【消防施設】&#10;有形固定資産減価償却率">
          <a:extLst>
            <a:ext uri="{FF2B5EF4-FFF2-40B4-BE49-F238E27FC236}">
              <a16:creationId xmlns:a16="http://schemas.microsoft.com/office/drawing/2014/main" id="{45F34B48-C27B-4D55-B1DE-B35DAB44F628}"/>
            </a:ext>
          </a:extLst>
        </xdr:cNvPr>
        <xdr:cNvSpPr txBox="1"/>
      </xdr:nvSpPr>
      <xdr:spPr>
        <a:xfrm>
          <a:off x="126117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5" name="正方形/長方形 444">
          <a:extLst>
            <a:ext uri="{FF2B5EF4-FFF2-40B4-BE49-F238E27FC236}">
              <a16:creationId xmlns:a16="http://schemas.microsoft.com/office/drawing/2014/main" id="{CB98B940-708E-43E7-A915-BE86C3AC73C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6" name="正方形/長方形 445">
          <a:extLst>
            <a:ext uri="{FF2B5EF4-FFF2-40B4-BE49-F238E27FC236}">
              <a16:creationId xmlns:a16="http://schemas.microsoft.com/office/drawing/2014/main" id="{653F4952-415C-4FC5-B7BA-C20A27F805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7" name="正方形/長方形 446">
          <a:extLst>
            <a:ext uri="{FF2B5EF4-FFF2-40B4-BE49-F238E27FC236}">
              <a16:creationId xmlns:a16="http://schemas.microsoft.com/office/drawing/2014/main" id="{1A90B8D5-5743-4C6D-9A31-3D18DE1CCFF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8" name="正方形/長方形 447">
          <a:extLst>
            <a:ext uri="{FF2B5EF4-FFF2-40B4-BE49-F238E27FC236}">
              <a16:creationId xmlns:a16="http://schemas.microsoft.com/office/drawing/2014/main" id="{1A910373-7C86-484D-A46E-2711615CD7D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9" name="正方形/長方形 448">
          <a:extLst>
            <a:ext uri="{FF2B5EF4-FFF2-40B4-BE49-F238E27FC236}">
              <a16:creationId xmlns:a16="http://schemas.microsoft.com/office/drawing/2014/main" id="{95E64364-F834-4F18-A052-7E7AD037EBB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0" name="正方形/長方形 449">
          <a:extLst>
            <a:ext uri="{FF2B5EF4-FFF2-40B4-BE49-F238E27FC236}">
              <a16:creationId xmlns:a16="http://schemas.microsoft.com/office/drawing/2014/main" id="{0B129128-F6FF-43EF-9F86-BEB37585566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1" name="正方形/長方形 450">
          <a:extLst>
            <a:ext uri="{FF2B5EF4-FFF2-40B4-BE49-F238E27FC236}">
              <a16:creationId xmlns:a16="http://schemas.microsoft.com/office/drawing/2014/main" id="{DE8B5B46-AEC5-4D8B-B11A-81243B402E7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2" name="正方形/長方形 451">
          <a:extLst>
            <a:ext uri="{FF2B5EF4-FFF2-40B4-BE49-F238E27FC236}">
              <a16:creationId xmlns:a16="http://schemas.microsoft.com/office/drawing/2014/main" id="{82ABBF18-5EC6-4FF2-A334-C133E568F68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3" name="テキスト ボックス 452">
          <a:extLst>
            <a:ext uri="{FF2B5EF4-FFF2-40B4-BE49-F238E27FC236}">
              <a16:creationId xmlns:a16="http://schemas.microsoft.com/office/drawing/2014/main" id="{256E00DF-4DAE-4901-97ED-D8FB61B84D4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4" name="直線コネクタ 453">
          <a:extLst>
            <a:ext uri="{FF2B5EF4-FFF2-40B4-BE49-F238E27FC236}">
              <a16:creationId xmlns:a16="http://schemas.microsoft.com/office/drawing/2014/main" id="{994FFA79-84C3-45C5-A7F1-2B9CD4CC3CC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55" name="直線コネクタ 454">
          <a:extLst>
            <a:ext uri="{FF2B5EF4-FFF2-40B4-BE49-F238E27FC236}">
              <a16:creationId xmlns:a16="http://schemas.microsoft.com/office/drawing/2014/main" id="{59F83169-D808-4061-9C2A-69C102C0851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56" name="テキスト ボックス 455">
          <a:extLst>
            <a:ext uri="{FF2B5EF4-FFF2-40B4-BE49-F238E27FC236}">
              <a16:creationId xmlns:a16="http://schemas.microsoft.com/office/drawing/2014/main" id="{EAE0B44B-D1B2-4C60-8580-0F365D8FE09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7" name="直線コネクタ 456">
          <a:extLst>
            <a:ext uri="{FF2B5EF4-FFF2-40B4-BE49-F238E27FC236}">
              <a16:creationId xmlns:a16="http://schemas.microsoft.com/office/drawing/2014/main" id="{9400075D-A697-48AE-B49B-10FB821FED3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8" name="テキスト ボックス 457">
          <a:extLst>
            <a:ext uri="{FF2B5EF4-FFF2-40B4-BE49-F238E27FC236}">
              <a16:creationId xmlns:a16="http://schemas.microsoft.com/office/drawing/2014/main" id="{F435FFC0-B0EA-4999-9248-3695E96C0F0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9" name="直線コネクタ 458">
          <a:extLst>
            <a:ext uri="{FF2B5EF4-FFF2-40B4-BE49-F238E27FC236}">
              <a16:creationId xmlns:a16="http://schemas.microsoft.com/office/drawing/2014/main" id="{05AC9C5A-84D8-446E-8C8C-551A668FBD6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60" name="テキスト ボックス 459">
          <a:extLst>
            <a:ext uri="{FF2B5EF4-FFF2-40B4-BE49-F238E27FC236}">
              <a16:creationId xmlns:a16="http://schemas.microsoft.com/office/drawing/2014/main" id="{7DE52F35-CE89-426D-A6C7-772641455C9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61" name="直線コネクタ 460">
          <a:extLst>
            <a:ext uri="{FF2B5EF4-FFF2-40B4-BE49-F238E27FC236}">
              <a16:creationId xmlns:a16="http://schemas.microsoft.com/office/drawing/2014/main" id="{3F5D8DE0-7C17-4BC0-B61F-C48EC4F3190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62" name="テキスト ボックス 461">
          <a:extLst>
            <a:ext uri="{FF2B5EF4-FFF2-40B4-BE49-F238E27FC236}">
              <a16:creationId xmlns:a16="http://schemas.microsoft.com/office/drawing/2014/main" id="{AED74444-1516-462F-90D5-2F6C776B523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3" name="直線コネクタ 462">
          <a:extLst>
            <a:ext uri="{FF2B5EF4-FFF2-40B4-BE49-F238E27FC236}">
              <a16:creationId xmlns:a16="http://schemas.microsoft.com/office/drawing/2014/main" id="{CA6587E0-5FF6-41D0-9280-3253ECB60CF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4" name="テキスト ボックス 463">
          <a:extLst>
            <a:ext uri="{FF2B5EF4-FFF2-40B4-BE49-F238E27FC236}">
              <a16:creationId xmlns:a16="http://schemas.microsoft.com/office/drawing/2014/main" id="{5282C999-87DA-4F5B-B90F-D3A059F2088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5" name="【消防施設】&#10;一人当たり面積グラフ枠">
          <a:extLst>
            <a:ext uri="{FF2B5EF4-FFF2-40B4-BE49-F238E27FC236}">
              <a16:creationId xmlns:a16="http://schemas.microsoft.com/office/drawing/2014/main" id="{B395D387-EB09-4290-97C3-62037FB3724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466" name="直線コネクタ 465">
          <a:extLst>
            <a:ext uri="{FF2B5EF4-FFF2-40B4-BE49-F238E27FC236}">
              <a16:creationId xmlns:a16="http://schemas.microsoft.com/office/drawing/2014/main" id="{0BD35DF1-E812-4CCC-AD06-96DA2CC4DBDA}"/>
            </a:ext>
          </a:extLst>
        </xdr:cNvPr>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467" name="【消防施設】&#10;一人当たり面積最小値テキスト">
          <a:extLst>
            <a:ext uri="{FF2B5EF4-FFF2-40B4-BE49-F238E27FC236}">
              <a16:creationId xmlns:a16="http://schemas.microsoft.com/office/drawing/2014/main" id="{E5B78B8E-4361-4F17-A92A-31F19E41CC56}"/>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468" name="直線コネクタ 467">
          <a:extLst>
            <a:ext uri="{FF2B5EF4-FFF2-40B4-BE49-F238E27FC236}">
              <a16:creationId xmlns:a16="http://schemas.microsoft.com/office/drawing/2014/main" id="{E6D4E760-7238-4D9C-A02A-CDD598A79838}"/>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469" name="【消防施設】&#10;一人当たり面積最大値テキスト">
          <a:extLst>
            <a:ext uri="{FF2B5EF4-FFF2-40B4-BE49-F238E27FC236}">
              <a16:creationId xmlns:a16="http://schemas.microsoft.com/office/drawing/2014/main" id="{73060228-DDDC-428D-B8D2-DC4DED37C708}"/>
            </a:ext>
          </a:extLst>
        </xdr:cNvPr>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470" name="直線コネクタ 469">
          <a:extLst>
            <a:ext uri="{FF2B5EF4-FFF2-40B4-BE49-F238E27FC236}">
              <a16:creationId xmlns:a16="http://schemas.microsoft.com/office/drawing/2014/main" id="{10EBAAC8-7681-458C-B54D-C93A8EF8EF11}"/>
            </a:ext>
          </a:extLst>
        </xdr:cNvPr>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65854</xdr:rowOff>
    </xdr:from>
    <xdr:ext cx="469744" cy="259045"/>
    <xdr:sp macro="" textlink="">
      <xdr:nvSpPr>
        <xdr:cNvPr id="471" name="【消防施設】&#10;一人当たり面積平均値テキスト">
          <a:extLst>
            <a:ext uri="{FF2B5EF4-FFF2-40B4-BE49-F238E27FC236}">
              <a16:creationId xmlns:a16="http://schemas.microsoft.com/office/drawing/2014/main" id="{4FDE9EE2-3077-4F8F-BC97-90D114313B33}"/>
            </a:ext>
          </a:extLst>
        </xdr:cNvPr>
        <xdr:cNvSpPr txBox="1"/>
      </xdr:nvSpPr>
      <xdr:spPr>
        <a:xfrm>
          <a:off x="22199600" y="14639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472" name="フローチャート: 判断 471">
          <a:extLst>
            <a:ext uri="{FF2B5EF4-FFF2-40B4-BE49-F238E27FC236}">
              <a16:creationId xmlns:a16="http://schemas.microsoft.com/office/drawing/2014/main" id="{41B015BA-4ADE-4FFB-A5C0-8701FB905078}"/>
            </a:ext>
          </a:extLst>
        </xdr:cNvPr>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473" name="フローチャート: 判断 472">
          <a:extLst>
            <a:ext uri="{FF2B5EF4-FFF2-40B4-BE49-F238E27FC236}">
              <a16:creationId xmlns:a16="http://schemas.microsoft.com/office/drawing/2014/main" id="{0E756190-486F-404F-A790-5DDBEFE67C2B}"/>
            </a:ext>
          </a:extLst>
        </xdr:cNvPr>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474" name="フローチャート: 判断 473">
          <a:extLst>
            <a:ext uri="{FF2B5EF4-FFF2-40B4-BE49-F238E27FC236}">
              <a16:creationId xmlns:a16="http://schemas.microsoft.com/office/drawing/2014/main" id="{BEA55361-EFDF-43B4-A2D2-AB97FEB39BF6}"/>
            </a:ext>
          </a:extLst>
        </xdr:cNvPr>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475" name="フローチャート: 判断 474">
          <a:extLst>
            <a:ext uri="{FF2B5EF4-FFF2-40B4-BE49-F238E27FC236}">
              <a16:creationId xmlns:a16="http://schemas.microsoft.com/office/drawing/2014/main" id="{A234ECCA-B123-47EC-976F-895E78D8750B}"/>
            </a:ext>
          </a:extLst>
        </xdr:cNvPr>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476" name="フローチャート: 判断 475">
          <a:extLst>
            <a:ext uri="{FF2B5EF4-FFF2-40B4-BE49-F238E27FC236}">
              <a16:creationId xmlns:a16="http://schemas.microsoft.com/office/drawing/2014/main" id="{70B5F797-6714-40DF-873C-150E9832F4EA}"/>
            </a:ext>
          </a:extLst>
        </xdr:cNvPr>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77" name="テキスト ボックス 476">
          <a:extLst>
            <a:ext uri="{FF2B5EF4-FFF2-40B4-BE49-F238E27FC236}">
              <a16:creationId xmlns:a16="http://schemas.microsoft.com/office/drawing/2014/main" id="{4952565D-B636-42DA-B688-2A98C76C17B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8" name="テキスト ボックス 477">
          <a:extLst>
            <a:ext uri="{FF2B5EF4-FFF2-40B4-BE49-F238E27FC236}">
              <a16:creationId xmlns:a16="http://schemas.microsoft.com/office/drawing/2014/main" id="{72CABE12-8646-4DC6-A600-A5FCE577D26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312E9182-48E4-4B21-BA66-BE57C8FC350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DBA5DD82-2402-4BC3-87BF-FFB73EC3F4F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1" name="テキスト ボックス 480">
          <a:extLst>
            <a:ext uri="{FF2B5EF4-FFF2-40B4-BE49-F238E27FC236}">
              <a16:creationId xmlns:a16="http://schemas.microsoft.com/office/drawing/2014/main" id="{FC40B638-708E-4E6F-AE80-0C46F1DB832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482" name="楕円 481">
          <a:extLst>
            <a:ext uri="{FF2B5EF4-FFF2-40B4-BE49-F238E27FC236}">
              <a16:creationId xmlns:a16="http://schemas.microsoft.com/office/drawing/2014/main" id="{8AB5D927-62F5-47FD-84C4-218A7387E7D3}"/>
            </a:ext>
          </a:extLst>
        </xdr:cNvPr>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129049</xdr:rowOff>
    </xdr:from>
    <xdr:ext cx="469744" cy="259045"/>
    <xdr:sp macro="" textlink="">
      <xdr:nvSpPr>
        <xdr:cNvPr id="483" name="【消防施設】&#10;一人当たり面積該当値テキスト">
          <a:extLst>
            <a:ext uri="{FF2B5EF4-FFF2-40B4-BE49-F238E27FC236}">
              <a16:creationId xmlns:a16="http://schemas.microsoft.com/office/drawing/2014/main" id="{742DD9A5-2E42-4025-9EF6-30364E31E04F}"/>
            </a:ext>
          </a:extLst>
        </xdr:cNvPr>
        <xdr:cNvSpPr txBox="1"/>
      </xdr:nvSpPr>
      <xdr:spPr>
        <a:xfrm>
          <a:off x="22199600" y="1435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112344</xdr:rowOff>
    </xdr:from>
    <xdr:to>
      <xdr:col>112</xdr:col>
      <xdr:colOff>38100</xdr:colOff>
      <xdr:row>85</xdr:row>
      <xdr:rowOff>42494</xdr:rowOff>
    </xdr:to>
    <xdr:sp macro="" textlink="">
      <xdr:nvSpPr>
        <xdr:cNvPr id="484" name="楕円 483">
          <a:extLst>
            <a:ext uri="{FF2B5EF4-FFF2-40B4-BE49-F238E27FC236}">
              <a16:creationId xmlns:a16="http://schemas.microsoft.com/office/drawing/2014/main" id="{CCFDF376-CFBB-4B81-BA35-DF2385162A21}"/>
            </a:ext>
          </a:extLst>
        </xdr:cNvPr>
        <xdr:cNvSpPr/>
      </xdr:nvSpPr>
      <xdr:spPr>
        <a:xfrm>
          <a:off x="21272500" y="1451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163144</xdr:rowOff>
    </xdr:to>
    <xdr:cxnSp macro="">
      <xdr:nvCxnSpPr>
        <xdr:cNvPr id="485" name="直線コネクタ 484">
          <a:extLst>
            <a:ext uri="{FF2B5EF4-FFF2-40B4-BE49-F238E27FC236}">
              <a16:creationId xmlns:a16="http://schemas.microsoft.com/office/drawing/2014/main" id="{375ED747-6129-444D-85E6-31F7F96FCE0C}"/>
            </a:ext>
          </a:extLst>
        </xdr:cNvPr>
        <xdr:cNvCxnSpPr/>
      </xdr:nvCxnSpPr>
      <xdr:spPr>
        <a:xfrm flipV="1">
          <a:off x="21323300" y="14558772"/>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119431</xdr:rowOff>
    </xdr:from>
    <xdr:to>
      <xdr:col>107</xdr:col>
      <xdr:colOff>101600</xdr:colOff>
      <xdr:row>85</xdr:row>
      <xdr:rowOff>49581</xdr:rowOff>
    </xdr:to>
    <xdr:sp macro="" textlink="">
      <xdr:nvSpPr>
        <xdr:cNvPr id="486" name="楕円 485">
          <a:extLst>
            <a:ext uri="{FF2B5EF4-FFF2-40B4-BE49-F238E27FC236}">
              <a16:creationId xmlns:a16="http://schemas.microsoft.com/office/drawing/2014/main" id="{8BB73900-AAA9-4D7C-99A1-0108520391E1}"/>
            </a:ext>
          </a:extLst>
        </xdr:cNvPr>
        <xdr:cNvSpPr/>
      </xdr:nvSpPr>
      <xdr:spPr>
        <a:xfrm>
          <a:off x="20383500" y="1452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163144</xdr:rowOff>
    </xdr:from>
    <xdr:to>
      <xdr:col>111</xdr:col>
      <xdr:colOff>177800</xdr:colOff>
      <xdr:row>84</xdr:row>
      <xdr:rowOff>170231</xdr:rowOff>
    </xdr:to>
    <xdr:cxnSp macro="">
      <xdr:nvCxnSpPr>
        <xdr:cNvPr id="487" name="直線コネクタ 486">
          <a:extLst>
            <a:ext uri="{FF2B5EF4-FFF2-40B4-BE49-F238E27FC236}">
              <a16:creationId xmlns:a16="http://schemas.microsoft.com/office/drawing/2014/main" id="{7DCE1048-0EE3-4FA9-9819-ADB7C428C832}"/>
            </a:ext>
          </a:extLst>
        </xdr:cNvPr>
        <xdr:cNvCxnSpPr/>
      </xdr:nvCxnSpPr>
      <xdr:spPr>
        <a:xfrm flipV="1">
          <a:off x="20434300" y="14564944"/>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125146</xdr:rowOff>
    </xdr:from>
    <xdr:to>
      <xdr:col>98</xdr:col>
      <xdr:colOff>38100</xdr:colOff>
      <xdr:row>85</xdr:row>
      <xdr:rowOff>55296</xdr:rowOff>
    </xdr:to>
    <xdr:sp macro="" textlink="">
      <xdr:nvSpPr>
        <xdr:cNvPr id="488" name="楕円 487">
          <a:extLst>
            <a:ext uri="{FF2B5EF4-FFF2-40B4-BE49-F238E27FC236}">
              <a16:creationId xmlns:a16="http://schemas.microsoft.com/office/drawing/2014/main" id="{9785CF62-1B6E-4119-8584-150FF0B1C2AC}"/>
            </a:ext>
          </a:extLst>
        </xdr:cNvPr>
        <xdr:cNvSpPr/>
      </xdr:nvSpPr>
      <xdr:spPr>
        <a:xfrm>
          <a:off x="18605500" y="1452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4590</xdr:rowOff>
    </xdr:from>
    <xdr:ext cx="469744" cy="259045"/>
    <xdr:sp macro="" textlink="">
      <xdr:nvSpPr>
        <xdr:cNvPr id="489" name="n_1aveValue【消防施設】&#10;一人当たり面積">
          <a:extLst>
            <a:ext uri="{FF2B5EF4-FFF2-40B4-BE49-F238E27FC236}">
              <a16:creationId xmlns:a16="http://schemas.microsoft.com/office/drawing/2014/main" id="{5F5EE2F2-5A6D-4FF6-B277-61146D4793DB}"/>
            </a:ext>
          </a:extLst>
        </xdr:cNvPr>
        <xdr:cNvSpPr txBox="1"/>
      </xdr:nvSpPr>
      <xdr:spPr>
        <a:xfrm>
          <a:off x="21075727" y="14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170781</xdr:rowOff>
    </xdr:from>
    <xdr:ext cx="469744" cy="259045"/>
    <xdr:sp macro="" textlink="">
      <xdr:nvSpPr>
        <xdr:cNvPr id="490" name="n_2aveValue【消防施設】&#10;一人当たり面積">
          <a:extLst>
            <a:ext uri="{FF2B5EF4-FFF2-40B4-BE49-F238E27FC236}">
              <a16:creationId xmlns:a16="http://schemas.microsoft.com/office/drawing/2014/main" id="{0EDC2DB1-22A4-4D4F-B765-772A5AFA4680}"/>
            </a:ext>
          </a:extLst>
        </xdr:cNvPr>
        <xdr:cNvSpPr txBox="1"/>
      </xdr:nvSpPr>
      <xdr:spPr>
        <a:xfrm>
          <a:off x="201994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491" name="n_3aveValue【消防施設】&#10;一人当たり面積">
          <a:extLst>
            <a:ext uri="{FF2B5EF4-FFF2-40B4-BE49-F238E27FC236}">
              <a16:creationId xmlns:a16="http://schemas.microsoft.com/office/drawing/2014/main" id="{26243E5C-E6D3-432B-B7F5-FA1A9A8533FE}"/>
            </a:ext>
          </a:extLst>
        </xdr:cNvPr>
        <xdr:cNvSpPr txBox="1"/>
      </xdr:nvSpPr>
      <xdr:spPr>
        <a:xfrm>
          <a:off x="19310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6647</xdr:rowOff>
    </xdr:from>
    <xdr:ext cx="469744" cy="259045"/>
    <xdr:sp macro="" textlink="">
      <xdr:nvSpPr>
        <xdr:cNvPr id="492" name="n_4aveValue【消防施設】&#10;一人当たり面積">
          <a:extLst>
            <a:ext uri="{FF2B5EF4-FFF2-40B4-BE49-F238E27FC236}">
              <a16:creationId xmlns:a16="http://schemas.microsoft.com/office/drawing/2014/main" id="{B174764A-0EE7-49EC-8B23-3FE53613F134}"/>
            </a:ext>
          </a:extLst>
        </xdr:cNvPr>
        <xdr:cNvSpPr txBox="1"/>
      </xdr:nvSpPr>
      <xdr:spPr>
        <a:xfrm>
          <a:off x="18421427" y="14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59021</xdr:rowOff>
    </xdr:from>
    <xdr:ext cx="469744" cy="259045"/>
    <xdr:sp macro="" textlink="">
      <xdr:nvSpPr>
        <xdr:cNvPr id="493" name="n_1mainValue【消防施設】&#10;一人当たり面積">
          <a:extLst>
            <a:ext uri="{FF2B5EF4-FFF2-40B4-BE49-F238E27FC236}">
              <a16:creationId xmlns:a16="http://schemas.microsoft.com/office/drawing/2014/main" id="{FA24509D-2EC7-462A-AAA6-647A69699555}"/>
            </a:ext>
          </a:extLst>
        </xdr:cNvPr>
        <xdr:cNvSpPr txBox="1"/>
      </xdr:nvSpPr>
      <xdr:spPr>
        <a:xfrm>
          <a:off x="21075727" y="1428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66108</xdr:rowOff>
    </xdr:from>
    <xdr:ext cx="469744" cy="259045"/>
    <xdr:sp macro="" textlink="">
      <xdr:nvSpPr>
        <xdr:cNvPr id="494" name="n_2mainValue【消防施設】&#10;一人当たり面積">
          <a:extLst>
            <a:ext uri="{FF2B5EF4-FFF2-40B4-BE49-F238E27FC236}">
              <a16:creationId xmlns:a16="http://schemas.microsoft.com/office/drawing/2014/main" id="{66E38CAB-2E82-4B13-B5C1-F9553175A40E}"/>
            </a:ext>
          </a:extLst>
        </xdr:cNvPr>
        <xdr:cNvSpPr txBox="1"/>
      </xdr:nvSpPr>
      <xdr:spPr>
        <a:xfrm>
          <a:off x="20199427" y="1429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71823</xdr:rowOff>
    </xdr:from>
    <xdr:ext cx="469744" cy="259045"/>
    <xdr:sp macro="" textlink="">
      <xdr:nvSpPr>
        <xdr:cNvPr id="495" name="n_4mainValue【消防施設】&#10;一人当たり面積">
          <a:extLst>
            <a:ext uri="{FF2B5EF4-FFF2-40B4-BE49-F238E27FC236}">
              <a16:creationId xmlns:a16="http://schemas.microsoft.com/office/drawing/2014/main" id="{2F0FE65E-B296-4735-8B71-84DED9E698B4}"/>
            </a:ext>
          </a:extLst>
        </xdr:cNvPr>
        <xdr:cNvSpPr txBox="1"/>
      </xdr:nvSpPr>
      <xdr:spPr>
        <a:xfrm>
          <a:off x="18421427" y="1430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6" name="正方形/長方形 495">
          <a:extLst>
            <a:ext uri="{FF2B5EF4-FFF2-40B4-BE49-F238E27FC236}">
              <a16:creationId xmlns:a16="http://schemas.microsoft.com/office/drawing/2014/main" id="{5E373002-63FF-402E-8677-DFF189A3D96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7" name="正方形/長方形 496">
          <a:extLst>
            <a:ext uri="{FF2B5EF4-FFF2-40B4-BE49-F238E27FC236}">
              <a16:creationId xmlns:a16="http://schemas.microsoft.com/office/drawing/2014/main" id="{B72A214B-2465-4D77-A8D2-5F78BBFE197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8" name="正方形/長方形 497">
          <a:extLst>
            <a:ext uri="{FF2B5EF4-FFF2-40B4-BE49-F238E27FC236}">
              <a16:creationId xmlns:a16="http://schemas.microsoft.com/office/drawing/2014/main" id="{10397A26-825D-4B37-BBD1-6211C7E7BA2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9" name="正方形/長方形 498">
          <a:extLst>
            <a:ext uri="{FF2B5EF4-FFF2-40B4-BE49-F238E27FC236}">
              <a16:creationId xmlns:a16="http://schemas.microsoft.com/office/drawing/2014/main" id="{CD50509E-F7F0-4BFB-ABC2-8096F450DE5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0" name="正方形/長方形 499">
          <a:extLst>
            <a:ext uri="{FF2B5EF4-FFF2-40B4-BE49-F238E27FC236}">
              <a16:creationId xmlns:a16="http://schemas.microsoft.com/office/drawing/2014/main" id="{8170BBA3-D378-473B-B581-B733A7562E9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1" name="正方形/長方形 500">
          <a:extLst>
            <a:ext uri="{FF2B5EF4-FFF2-40B4-BE49-F238E27FC236}">
              <a16:creationId xmlns:a16="http://schemas.microsoft.com/office/drawing/2014/main" id="{0B1800EF-D504-487C-AE7F-52C2BED038F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2" name="正方形/長方形 501">
          <a:extLst>
            <a:ext uri="{FF2B5EF4-FFF2-40B4-BE49-F238E27FC236}">
              <a16:creationId xmlns:a16="http://schemas.microsoft.com/office/drawing/2014/main" id="{ECBB9041-0122-401F-B3BD-D6F797EDF04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3" name="正方形/長方形 502">
          <a:extLst>
            <a:ext uri="{FF2B5EF4-FFF2-40B4-BE49-F238E27FC236}">
              <a16:creationId xmlns:a16="http://schemas.microsoft.com/office/drawing/2014/main" id="{AFB6202E-BB25-48F8-9A2D-3DF89B7DD4C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4" name="テキスト ボックス 503">
          <a:extLst>
            <a:ext uri="{FF2B5EF4-FFF2-40B4-BE49-F238E27FC236}">
              <a16:creationId xmlns:a16="http://schemas.microsoft.com/office/drawing/2014/main" id="{F29B78FD-C022-4A08-A36D-74253F903C2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5" name="直線コネクタ 504">
          <a:extLst>
            <a:ext uri="{FF2B5EF4-FFF2-40B4-BE49-F238E27FC236}">
              <a16:creationId xmlns:a16="http://schemas.microsoft.com/office/drawing/2014/main" id="{3F13303E-2D7F-49C4-B3D9-A599301DCA3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06" name="テキスト ボックス 505">
          <a:extLst>
            <a:ext uri="{FF2B5EF4-FFF2-40B4-BE49-F238E27FC236}">
              <a16:creationId xmlns:a16="http://schemas.microsoft.com/office/drawing/2014/main" id="{92AA26E4-6D6F-432B-8522-7E3C5B07100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07" name="直線コネクタ 506">
          <a:extLst>
            <a:ext uri="{FF2B5EF4-FFF2-40B4-BE49-F238E27FC236}">
              <a16:creationId xmlns:a16="http://schemas.microsoft.com/office/drawing/2014/main" id="{22195275-D12E-4768-9701-5BA834C5E27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08" name="テキスト ボックス 507">
          <a:extLst>
            <a:ext uri="{FF2B5EF4-FFF2-40B4-BE49-F238E27FC236}">
              <a16:creationId xmlns:a16="http://schemas.microsoft.com/office/drawing/2014/main" id="{55CCCC4B-8E62-40E5-851D-ADEE7EF2476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9" name="直線コネクタ 508">
          <a:extLst>
            <a:ext uri="{FF2B5EF4-FFF2-40B4-BE49-F238E27FC236}">
              <a16:creationId xmlns:a16="http://schemas.microsoft.com/office/drawing/2014/main" id="{950002DB-F511-4196-9FF0-86613F07391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0" name="テキスト ボックス 509">
          <a:extLst>
            <a:ext uri="{FF2B5EF4-FFF2-40B4-BE49-F238E27FC236}">
              <a16:creationId xmlns:a16="http://schemas.microsoft.com/office/drawing/2014/main" id="{7AFBD95A-927A-426B-AEF8-B90A9E65891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1" name="直線コネクタ 510">
          <a:extLst>
            <a:ext uri="{FF2B5EF4-FFF2-40B4-BE49-F238E27FC236}">
              <a16:creationId xmlns:a16="http://schemas.microsoft.com/office/drawing/2014/main" id="{635CFDAA-695A-4A3B-8DBE-2F8E8BCF4B2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2" name="テキスト ボックス 511">
          <a:extLst>
            <a:ext uri="{FF2B5EF4-FFF2-40B4-BE49-F238E27FC236}">
              <a16:creationId xmlns:a16="http://schemas.microsoft.com/office/drawing/2014/main" id="{A9532003-0A2C-4C12-9446-6B66142B948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3" name="直線コネクタ 512">
          <a:extLst>
            <a:ext uri="{FF2B5EF4-FFF2-40B4-BE49-F238E27FC236}">
              <a16:creationId xmlns:a16="http://schemas.microsoft.com/office/drawing/2014/main" id="{A4AEDA2A-4B90-4211-AF75-9740A939820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4" name="テキスト ボックス 513">
          <a:extLst>
            <a:ext uri="{FF2B5EF4-FFF2-40B4-BE49-F238E27FC236}">
              <a16:creationId xmlns:a16="http://schemas.microsoft.com/office/drawing/2014/main" id="{B4F2B4BF-0CE0-423C-AFCA-B63F629EE04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5" name="直線コネクタ 514">
          <a:extLst>
            <a:ext uri="{FF2B5EF4-FFF2-40B4-BE49-F238E27FC236}">
              <a16:creationId xmlns:a16="http://schemas.microsoft.com/office/drawing/2014/main" id="{6CAFE850-1E51-437D-A6A4-EB6F77C54F3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6" name="テキスト ボックス 515">
          <a:extLst>
            <a:ext uri="{FF2B5EF4-FFF2-40B4-BE49-F238E27FC236}">
              <a16:creationId xmlns:a16="http://schemas.microsoft.com/office/drawing/2014/main" id="{9F2C7DA9-3413-4FEF-99AF-CBC40CD2263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7" name="直線コネクタ 516">
          <a:extLst>
            <a:ext uri="{FF2B5EF4-FFF2-40B4-BE49-F238E27FC236}">
              <a16:creationId xmlns:a16="http://schemas.microsoft.com/office/drawing/2014/main" id="{85F2D0CB-0420-4F55-86D4-76A11DEF2F7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18" name="テキスト ボックス 517">
          <a:extLst>
            <a:ext uri="{FF2B5EF4-FFF2-40B4-BE49-F238E27FC236}">
              <a16:creationId xmlns:a16="http://schemas.microsoft.com/office/drawing/2014/main" id="{B3AFF3DB-D158-4FBF-AF23-56CBE1C2250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9" name="直線コネクタ 518">
          <a:extLst>
            <a:ext uri="{FF2B5EF4-FFF2-40B4-BE49-F238E27FC236}">
              <a16:creationId xmlns:a16="http://schemas.microsoft.com/office/drawing/2014/main" id="{EB4A8AED-A4F0-4035-A98E-70FFEBD7FBE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0" name="【庁舎】&#10;有形固定資産減価償却率グラフ枠">
          <a:extLst>
            <a:ext uri="{FF2B5EF4-FFF2-40B4-BE49-F238E27FC236}">
              <a16:creationId xmlns:a16="http://schemas.microsoft.com/office/drawing/2014/main" id="{7EE916A7-6D55-454F-BDFF-13F8B630F56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521" name="直線コネクタ 520">
          <a:extLst>
            <a:ext uri="{FF2B5EF4-FFF2-40B4-BE49-F238E27FC236}">
              <a16:creationId xmlns:a16="http://schemas.microsoft.com/office/drawing/2014/main" id="{CDC04CDE-B02F-4729-94CC-4D1CF179C748}"/>
            </a:ext>
          </a:extLst>
        </xdr:cNvPr>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22" name="【庁舎】&#10;有形固定資産減価償却率最小値テキスト">
          <a:extLst>
            <a:ext uri="{FF2B5EF4-FFF2-40B4-BE49-F238E27FC236}">
              <a16:creationId xmlns:a16="http://schemas.microsoft.com/office/drawing/2014/main" id="{136129FE-7747-47A2-AB2C-6D2232A6532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23" name="直線コネクタ 522">
          <a:extLst>
            <a:ext uri="{FF2B5EF4-FFF2-40B4-BE49-F238E27FC236}">
              <a16:creationId xmlns:a16="http://schemas.microsoft.com/office/drawing/2014/main" id="{20BBD658-7AEF-4843-BEAC-D6A52E39EB3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524" name="【庁舎】&#10;有形固定資産減価償却率最大値テキスト">
          <a:extLst>
            <a:ext uri="{FF2B5EF4-FFF2-40B4-BE49-F238E27FC236}">
              <a16:creationId xmlns:a16="http://schemas.microsoft.com/office/drawing/2014/main" id="{472FE96E-C428-4927-A560-5C3606543A50}"/>
            </a:ext>
          </a:extLst>
        </xdr:cNvPr>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525" name="直線コネクタ 524">
          <a:extLst>
            <a:ext uri="{FF2B5EF4-FFF2-40B4-BE49-F238E27FC236}">
              <a16:creationId xmlns:a16="http://schemas.microsoft.com/office/drawing/2014/main" id="{DFCF8935-A25E-4233-A35A-DE48BD104076}"/>
            </a:ext>
          </a:extLst>
        </xdr:cNvPr>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526" name="【庁舎】&#10;有形固定資産減価償却率平均値テキスト">
          <a:extLst>
            <a:ext uri="{FF2B5EF4-FFF2-40B4-BE49-F238E27FC236}">
              <a16:creationId xmlns:a16="http://schemas.microsoft.com/office/drawing/2014/main" id="{7480F498-3CD2-4729-8CC2-210EEACEB08C}"/>
            </a:ext>
          </a:extLst>
        </xdr:cNvPr>
        <xdr:cNvSpPr txBox="1"/>
      </xdr:nvSpPr>
      <xdr:spPr>
        <a:xfrm>
          <a:off x="16357600" y="1789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527" name="フローチャート: 判断 526">
          <a:extLst>
            <a:ext uri="{FF2B5EF4-FFF2-40B4-BE49-F238E27FC236}">
              <a16:creationId xmlns:a16="http://schemas.microsoft.com/office/drawing/2014/main" id="{B9BF1F11-83F3-4758-A638-A5B228BA1EAD}"/>
            </a:ext>
          </a:extLst>
        </xdr:cNvPr>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528" name="フローチャート: 判断 527">
          <a:extLst>
            <a:ext uri="{FF2B5EF4-FFF2-40B4-BE49-F238E27FC236}">
              <a16:creationId xmlns:a16="http://schemas.microsoft.com/office/drawing/2014/main" id="{DB19C4D4-C1FC-4662-BAAF-19B96B485D5C}"/>
            </a:ext>
          </a:extLst>
        </xdr:cNvPr>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529" name="フローチャート: 判断 528">
          <a:extLst>
            <a:ext uri="{FF2B5EF4-FFF2-40B4-BE49-F238E27FC236}">
              <a16:creationId xmlns:a16="http://schemas.microsoft.com/office/drawing/2014/main" id="{87C2275C-94EE-410D-81AE-730423867293}"/>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530" name="フローチャート: 判断 529">
          <a:extLst>
            <a:ext uri="{FF2B5EF4-FFF2-40B4-BE49-F238E27FC236}">
              <a16:creationId xmlns:a16="http://schemas.microsoft.com/office/drawing/2014/main" id="{75B021C0-AEBD-4E0A-B230-ECA7E1B7EAD0}"/>
            </a:ext>
          </a:extLst>
        </xdr:cNvPr>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531" name="フローチャート: 判断 530">
          <a:extLst>
            <a:ext uri="{FF2B5EF4-FFF2-40B4-BE49-F238E27FC236}">
              <a16:creationId xmlns:a16="http://schemas.microsoft.com/office/drawing/2014/main" id="{62B6108B-C458-4698-B951-B52FBC78F868}"/>
            </a:ext>
          </a:extLst>
        </xdr:cNvPr>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2258BB7F-7710-44B8-9E7E-3D1EC5165B8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0B279DF7-39DA-497E-A3EC-EFC5B993D93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8DCFCB65-15A3-4995-B01B-BC634CE2045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516DD48F-0ADF-4123-BDF6-4BDA023477F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8E46C4AA-8DF2-4CB1-813F-9A9B0E9A659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53158</xdr:rowOff>
    </xdr:from>
    <xdr:to>
      <xdr:col>85</xdr:col>
      <xdr:colOff>177800</xdr:colOff>
      <xdr:row>107</xdr:row>
      <xdr:rowOff>154758</xdr:rowOff>
    </xdr:to>
    <xdr:sp macro="" textlink="">
      <xdr:nvSpPr>
        <xdr:cNvPr id="537" name="楕円 536">
          <a:extLst>
            <a:ext uri="{FF2B5EF4-FFF2-40B4-BE49-F238E27FC236}">
              <a16:creationId xmlns:a16="http://schemas.microsoft.com/office/drawing/2014/main" id="{9E04771A-CD0F-45BF-AE00-94908FCB9A2F}"/>
            </a:ext>
          </a:extLst>
        </xdr:cNvPr>
        <xdr:cNvSpPr/>
      </xdr:nvSpPr>
      <xdr:spPr>
        <a:xfrm>
          <a:off x="162687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31585</xdr:rowOff>
    </xdr:from>
    <xdr:ext cx="405111" cy="259045"/>
    <xdr:sp macro="" textlink="">
      <xdr:nvSpPr>
        <xdr:cNvPr id="538" name="【庁舎】&#10;有形固定資産減価償却率該当値テキスト">
          <a:extLst>
            <a:ext uri="{FF2B5EF4-FFF2-40B4-BE49-F238E27FC236}">
              <a16:creationId xmlns:a16="http://schemas.microsoft.com/office/drawing/2014/main" id="{1611BD01-7863-4DD8-9878-5A26D164C89E}"/>
            </a:ext>
          </a:extLst>
        </xdr:cNvPr>
        <xdr:cNvSpPr txBox="1"/>
      </xdr:nvSpPr>
      <xdr:spPr>
        <a:xfrm>
          <a:off x="16357600"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20501</xdr:rowOff>
    </xdr:from>
    <xdr:to>
      <xdr:col>81</xdr:col>
      <xdr:colOff>101600</xdr:colOff>
      <xdr:row>107</xdr:row>
      <xdr:rowOff>122101</xdr:rowOff>
    </xdr:to>
    <xdr:sp macro="" textlink="">
      <xdr:nvSpPr>
        <xdr:cNvPr id="539" name="楕円 538">
          <a:extLst>
            <a:ext uri="{FF2B5EF4-FFF2-40B4-BE49-F238E27FC236}">
              <a16:creationId xmlns:a16="http://schemas.microsoft.com/office/drawing/2014/main" id="{F05D4618-F45A-4B6D-8691-A90E69016917}"/>
            </a:ext>
          </a:extLst>
        </xdr:cNvPr>
        <xdr:cNvSpPr/>
      </xdr:nvSpPr>
      <xdr:spPr>
        <a:xfrm>
          <a:off x="15430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71301</xdr:rowOff>
    </xdr:from>
    <xdr:to>
      <xdr:col>85</xdr:col>
      <xdr:colOff>127000</xdr:colOff>
      <xdr:row>107</xdr:row>
      <xdr:rowOff>103958</xdr:rowOff>
    </xdr:to>
    <xdr:cxnSp macro="">
      <xdr:nvCxnSpPr>
        <xdr:cNvPr id="540" name="直線コネクタ 539">
          <a:extLst>
            <a:ext uri="{FF2B5EF4-FFF2-40B4-BE49-F238E27FC236}">
              <a16:creationId xmlns:a16="http://schemas.microsoft.com/office/drawing/2014/main" id="{BF2949BA-5FCC-40BD-AFF6-E24DE16B9EA2}"/>
            </a:ext>
          </a:extLst>
        </xdr:cNvPr>
        <xdr:cNvCxnSpPr/>
      </xdr:nvCxnSpPr>
      <xdr:spPr>
        <a:xfrm>
          <a:off x="15481300" y="1841645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159294</xdr:rowOff>
    </xdr:from>
    <xdr:to>
      <xdr:col>76</xdr:col>
      <xdr:colOff>165100</xdr:colOff>
      <xdr:row>107</xdr:row>
      <xdr:rowOff>89444</xdr:rowOff>
    </xdr:to>
    <xdr:sp macro="" textlink="">
      <xdr:nvSpPr>
        <xdr:cNvPr id="541" name="楕円 540">
          <a:extLst>
            <a:ext uri="{FF2B5EF4-FFF2-40B4-BE49-F238E27FC236}">
              <a16:creationId xmlns:a16="http://schemas.microsoft.com/office/drawing/2014/main" id="{901B897B-2E6D-452C-9846-DD5D4E65814D}"/>
            </a:ext>
          </a:extLst>
        </xdr:cNvPr>
        <xdr:cNvSpPr/>
      </xdr:nvSpPr>
      <xdr:spPr>
        <a:xfrm>
          <a:off x="14541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38644</xdr:rowOff>
    </xdr:from>
    <xdr:to>
      <xdr:col>81</xdr:col>
      <xdr:colOff>50800</xdr:colOff>
      <xdr:row>107</xdr:row>
      <xdr:rowOff>71301</xdr:rowOff>
    </xdr:to>
    <xdr:cxnSp macro="">
      <xdr:nvCxnSpPr>
        <xdr:cNvPr id="542" name="直線コネクタ 541">
          <a:extLst>
            <a:ext uri="{FF2B5EF4-FFF2-40B4-BE49-F238E27FC236}">
              <a16:creationId xmlns:a16="http://schemas.microsoft.com/office/drawing/2014/main" id="{15407075-D153-4CF3-8923-8B3128B1A1DE}"/>
            </a:ext>
          </a:extLst>
        </xdr:cNvPr>
        <xdr:cNvCxnSpPr/>
      </xdr:nvCxnSpPr>
      <xdr:spPr>
        <a:xfrm>
          <a:off x="14592300" y="183837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98879</xdr:rowOff>
    </xdr:from>
    <xdr:to>
      <xdr:col>67</xdr:col>
      <xdr:colOff>101600</xdr:colOff>
      <xdr:row>108</xdr:row>
      <xdr:rowOff>29029</xdr:rowOff>
    </xdr:to>
    <xdr:sp macro="" textlink="">
      <xdr:nvSpPr>
        <xdr:cNvPr id="543" name="楕円 542">
          <a:extLst>
            <a:ext uri="{FF2B5EF4-FFF2-40B4-BE49-F238E27FC236}">
              <a16:creationId xmlns:a16="http://schemas.microsoft.com/office/drawing/2014/main" id="{0700E68F-8956-4848-BA18-1AC32A65517D}"/>
            </a:ext>
          </a:extLst>
        </xdr:cNvPr>
        <xdr:cNvSpPr/>
      </xdr:nvSpPr>
      <xdr:spPr>
        <a:xfrm>
          <a:off x="12763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12898</xdr:rowOff>
    </xdr:from>
    <xdr:ext cx="405111" cy="259045"/>
    <xdr:sp macro="" textlink="">
      <xdr:nvSpPr>
        <xdr:cNvPr id="544" name="n_1aveValue【庁舎】&#10;有形固定資産減価償却率">
          <a:extLst>
            <a:ext uri="{FF2B5EF4-FFF2-40B4-BE49-F238E27FC236}">
              <a16:creationId xmlns:a16="http://schemas.microsoft.com/office/drawing/2014/main" id="{0BD554E2-B9AD-4750-8E03-0B3E33904EBB}"/>
            </a:ext>
          </a:extLst>
        </xdr:cNvPr>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545" name="n_2aveValue【庁舎】&#10;有形固定資産減価償却率">
          <a:extLst>
            <a:ext uri="{FF2B5EF4-FFF2-40B4-BE49-F238E27FC236}">
              <a16:creationId xmlns:a16="http://schemas.microsoft.com/office/drawing/2014/main" id="{C8A15022-DC68-4EC3-BE1A-F4D026B4B124}"/>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546" name="n_3aveValue【庁舎】&#10;有形固定資産減価償却率">
          <a:extLst>
            <a:ext uri="{FF2B5EF4-FFF2-40B4-BE49-F238E27FC236}">
              <a16:creationId xmlns:a16="http://schemas.microsoft.com/office/drawing/2014/main" id="{444F4554-C571-4EE9-BA10-E6EDC0F2363B}"/>
            </a:ext>
          </a:extLst>
        </xdr:cNvPr>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547" name="n_4aveValue【庁舎】&#10;有形固定資産減価償却率">
          <a:extLst>
            <a:ext uri="{FF2B5EF4-FFF2-40B4-BE49-F238E27FC236}">
              <a16:creationId xmlns:a16="http://schemas.microsoft.com/office/drawing/2014/main" id="{29AFDBDC-CC57-4FCD-8795-B6D58B3C5389}"/>
            </a:ext>
          </a:extLst>
        </xdr:cNvPr>
        <xdr:cNvSpPr txBox="1"/>
      </xdr:nvSpPr>
      <xdr:spPr>
        <a:xfrm>
          <a:off x="12611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113228</xdr:rowOff>
    </xdr:from>
    <xdr:ext cx="405111" cy="259045"/>
    <xdr:sp macro="" textlink="">
      <xdr:nvSpPr>
        <xdr:cNvPr id="548" name="n_1mainValue【庁舎】&#10;有形固定資産減価償却率">
          <a:extLst>
            <a:ext uri="{FF2B5EF4-FFF2-40B4-BE49-F238E27FC236}">
              <a16:creationId xmlns:a16="http://schemas.microsoft.com/office/drawing/2014/main" id="{51729036-B5D7-4914-BFA2-C04208A5D978}"/>
            </a:ext>
          </a:extLst>
        </xdr:cNvPr>
        <xdr:cNvSpPr txBox="1"/>
      </xdr:nvSpPr>
      <xdr:spPr>
        <a:xfrm>
          <a:off x="152660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80571</xdr:rowOff>
    </xdr:from>
    <xdr:ext cx="405111" cy="259045"/>
    <xdr:sp macro="" textlink="">
      <xdr:nvSpPr>
        <xdr:cNvPr id="549" name="n_2mainValue【庁舎】&#10;有形固定資産減価償却率">
          <a:extLst>
            <a:ext uri="{FF2B5EF4-FFF2-40B4-BE49-F238E27FC236}">
              <a16:creationId xmlns:a16="http://schemas.microsoft.com/office/drawing/2014/main" id="{64215BC9-2789-41E4-A475-6221B9F01F91}"/>
            </a:ext>
          </a:extLst>
        </xdr:cNvPr>
        <xdr:cNvSpPr txBox="1"/>
      </xdr:nvSpPr>
      <xdr:spPr>
        <a:xfrm>
          <a:off x="14389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20156</xdr:rowOff>
    </xdr:from>
    <xdr:ext cx="405111" cy="259045"/>
    <xdr:sp macro="" textlink="">
      <xdr:nvSpPr>
        <xdr:cNvPr id="550" name="n_4mainValue【庁舎】&#10;有形固定資産減価償却率">
          <a:extLst>
            <a:ext uri="{FF2B5EF4-FFF2-40B4-BE49-F238E27FC236}">
              <a16:creationId xmlns:a16="http://schemas.microsoft.com/office/drawing/2014/main" id="{4CC56EC4-652D-4FD7-8CE2-74B16703EC87}"/>
            </a:ext>
          </a:extLst>
        </xdr:cNvPr>
        <xdr:cNvSpPr txBox="1"/>
      </xdr:nvSpPr>
      <xdr:spPr>
        <a:xfrm>
          <a:off x="12611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1" name="正方形/長方形 550">
          <a:extLst>
            <a:ext uri="{FF2B5EF4-FFF2-40B4-BE49-F238E27FC236}">
              <a16:creationId xmlns:a16="http://schemas.microsoft.com/office/drawing/2014/main" id="{1EAC60B8-E85F-43AC-8E19-CAF24D2222E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2" name="正方形/長方形 551">
          <a:extLst>
            <a:ext uri="{FF2B5EF4-FFF2-40B4-BE49-F238E27FC236}">
              <a16:creationId xmlns:a16="http://schemas.microsoft.com/office/drawing/2014/main" id="{947BAC20-E666-4BA5-AD4A-0AC786F067B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3" name="正方形/長方形 552">
          <a:extLst>
            <a:ext uri="{FF2B5EF4-FFF2-40B4-BE49-F238E27FC236}">
              <a16:creationId xmlns:a16="http://schemas.microsoft.com/office/drawing/2014/main" id="{C6C32842-9049-4E42-BA2F-1CE51A9EEA9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4" name="正方形/長方形 553">
          <a:extLst>
            <a:ext uri="{FF2B5EF4-FFF2-40B4-BE49-F238E27FC236}">
              <a16:creationId xmlns:a16="http://schemas.microsoft.com/office/drawing/2014/main" id="{BBA5873C-A117-4B7A-A4C8-366C3EA4279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5" name="正方形/長方形 554">
          <a:extLst>
            <a:ext uri="{FF2B5EF4-FFF2-40B4-BE49-F238E27FC236}">
              <a16:creationId xmlns:a16="http://schemas.microsoft.com/office/drawing/2014/main" id="{87BD5A75-2A78-453D-8684-8F95F1F20CA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6" name="正方形/長方形 555">
          <a:extLst>
            <a:ext uri="{FF2B5EF4-FFF2-40B4-BE49-F238E27FC236}">
              <a16:creationId xmlns:a16="http://schemas.microsoft.com/office/drawing/2014/main" id="{B9830E4C-0E3E-40BB-B5AE-CC5160A96BE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7" name="正方形/長方形 556">
          <a:extLst>
            <a:ext uri="{FF2B5EF4-FFF2-40B4-BE49-F238E27FC236}">
              <a16:creationId xmlns:a16="http://schemas.microsoft.com/office/drawing/2014/main" id="{87645C10-A917-4E96-893E-C0E963C2C3E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8" name="正方形/長方形 557">
          <a:extLst>
            <a:ext uri="{FF2B5EF4-FFF2-40B4-BE49-F238E27FC236}">
              <a16:creationId xmlns:a16="http://schemas.microsoft.com/office/drawing/2014/main" id="{38680394-86EF-4D7D-99FF-AD1030E2BDA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9" name="テキスト ボックス 558">
          <a:extLst>
            <a:ext uri="{FF2B5EF4-FFF2-40B4-BE49-F238E27FC236}">
              <a16:creationId xmlns:a16="http://schemas.microsoft.com/office/drawing/2014/main" id="{47D5D2A6-B75F-4402-A8CA-882626F52A9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0" name="直線コネクタ 559">
          <a:extLst>
            <a:ext uri="{FF2B5EF4-FFF2-40B4-BE49-F238E27FC236}">
              <a16:creationId xmlns:a16="http://schemas.microsoft.com/office/drawing/2014/main" id="{0F788C3B-C085-42F7-99FC-25CDF9A1360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1" name="直線コネクタ 560">
          <a:extLst>
            <a:ext uri="{FF2B5EF4-FFF2-40B4-BE49-F238E27FC236}">
              <a16:creationId xmlns:a16="http://schemas.microsoft.com/office/drawing/2014/main" id="{273A4338-F435-4F7B-949F-327B1649B21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2" name="テキスト ボックス 561">
          <a:extLst>
            <a:ext uri="{FF2B5EF4-FFF2-40B4-BE49-F238E27FC236}">
              <a16:creationId xmlns:a16="http://schemas.microsoft.com/office/drawing/2014/main" id="{7D5F25CD-2B24-4F27-A2B7-A877AD3181C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3" name="直線コネクタ 562">
          <a:extLst>
            <a:ext uri="{FF2B5EF4-FFF2-40B4-BE49-F238E27FC236}">
              <a16:creationId xmlns:a16="http://schemas.microsoft.com/office/drawing/2014/main" id="{73234FE8-58A6-4771-9246-78723D348FD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4" name="テキスト ボックス 563">
          <a:extLst>
            <a:ext uri="{FF2B5EF4-FFF2-40B4-BE49-F238E27FC236}">
              <a16:creationId xmlns:a16="http://schemas.microsoft.com/office/drawing/2014/main" id="{071CFE81-0DDD-4EEF-821E-645367103E1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5" name="直線コネクタ 564">
          <a:extLst>
            <a:ext uri="{FF2B5EF4-FFF2-40B4-BE49-F238E27FC236}">
              <a16:creationId xmlns:a16="http://schemas.microsoft.com/office/drawing/2014/main" id="{0ADEEFB5-63F5-4C6B-BA06-6709B661FD9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6" name="テキスト ボックス 565">
          <a:extLst>
            <a:ext uri="{FF2B5EF4-FFF2-40B4-BE49-F238E27FC236}">
              <a16:creationId xmlns:a16="http://schemas.microsoft.com/office/drawing/2014/main" id="{2E835ADB-4880-4E96-A4D9-CE99127C3AD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7" name="直線コネクタ 566">
          <a:extLst>
            <a:ext uri="{FF2B5EF4-FFF2-40B4-BE49-F238E27FC236}">
              <a16:creationId xmlns:a16="http://schemas.microsoft.com/office/drawing/2014/main" id="{6F5E78BC-5794-44DB-8D54-243CE325FDC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8" name="テキスト ボックス 567">
          <a:extLst>
            <a:ext uri="{FF2B5EF4-FFF2-40B4-BE49-F238E27FC236}">
              <a16:creationId xmlns:a16="http://schemas.microsoft.com/office/drawing/2014/main" id="{EE2D6D7B-7699-414E-B2B1-C8799948673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9" name="直線コネクタ 568">
          <a:extLst>
            <a:ext uri="{FF2B5EF4-FFF2-40B4-BE49-F238E27FC236}">
              <a16:creationId xmlns:a16="http://schemas.microsoft.com/office/drawing/2014/main" id="{7E44925D-B3E1-49F3-A1B8-17E736B5EAE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70" name="テキスト ボックス 569">
          <a:extLst>
            <a:ext uri="{FF2B5EF4-FFF2-40B4-BE49-F238E27FC236}">
              <a16:creationId xmlns:a16="http://schemas.microsoft.com/office/drawing/2014/main" id="{58E9F2EE-9635-49D2-B974-B26533AF6C4E}"/>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1" name="直線コネクタ 570">
          <a:extLst>
            <a:ext uri="{FF2B5EF4-FFF2-40B4-BE49-F238E27FC236}">
              <a16:creationId xmlns:a16="http://schemas.microsoft.com/office/drawing/2014/main" id="{759592DF-AA76-44B9-B53C-0ECC2AC5759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72" name="テキスト ボックス 571">
          <a:extLst>
            <a:ext uri="{FF2B5EF4-FFF2-40B4-BE49-F238E27FC236}">
              <a16:creationId xmlns:a16="http://schemas.microsoft.com/office/drawing/2014/main" id="{1D982D41-94AC-4C7D-BD7A-8A345620C776}"/>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3" name="【庁舎】&#10;一人当たり面積グラフ枠">
          <a:extLst>
            <a:ext uri="{FF2B5EF4-FFF2-40B4-BE49-F238E27FC236}">
              <a16:creationId xmlns:a16="http://schemas.microsoft.com/office/drawing/2014/main" id="{6D532080-D287-41FF-B464-F2DB84882E0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574" name="直線コネクタ 573">
          <a:extLst>
            <a:ext uri="{FF2B5EF4-FFF2-40B4-BE49-F238E27FC236}">
              <a16:creationId xmlns:a16="http://schemas.microsoft.com/office/drawing/2014/main" id="{8A62CA6D-25A7-43BA-A5B4-31436BDCCAB4}"/>
            </a:ext>
          </a:extLst>
        </xdr:cNvPr>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575" name="【庁舎】&#10;一人当たり面積最小値テキスト">
          <a:extLst>
            <a:ext uri="{FF2B5EF4-FFF2-40B4-BE49-F238E27FC236}">
              <a16:creationId xmlns:a16="http://schemas.microsoft.com/office/drawing/2014/main" id="{486F8C39-1182-4783-A1F1-0D8872770915}"/>
            </a:ext>
          </a:extLst>
        </xdr:cNvPr>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576" name="直線コネクタ 575">
          <a:extLst>
            <a:ext uri="{FF2B5EF4-FFF2-40B4-BE49-F238E27FC236}">
              <a16:creationId xmlns:a16="http://schemas.microsoft.com/office/drawing/2014/main" id="{E97865C9-9595-4D19-9886-899CE361476C}"/>
            </a:ext>
          </a:extLst>
        </xdr:cNvPr>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577" name="【庁舎】&#10;一人当たり面積最大値テキスト">
          <a:extLst>
            <a:ext uri="{FF2B5EF4-FFF2-40B4-BE49-F238E27FC236}">
              <a16:creationId xmlns:a16="http://schemas.microsoft.com/office/drawing/2014/main" id="{F94AA886-0F1D-4ACD-A98C-2F985C33D152}"/>
            </a:ext>
          </a:extLst>
        </xdr:cNvPr>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578" name="直線コネクタ 577">
          <a:extLst>
            <a:ext uri="{FF2B5EF4-FFF2-40B4-BE49-F238E27FC236}">
              <a16:creationId xmlns:a16="http://schemas.microsoft.com/office/drawing/2014/main" id="{2BB0AB47-3BD0-490B-AC54-408E747DE659}"/>
            </a:ext>
          </a:extLst>
        </xdr:cNvPr>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579" name="【庁舎】&#10;一人当たり面積平均値テキスト">
          <a:extLst>
            <a:ext uri="{FF2B5EF4-FFF2-40B4-BE49-F238E27FC236}">
              <a16:creationId xmlns:a16="http://schemas.microsoft.com/office/drawing/2014/main" id="{A5D8E5D2-9A3F-4BDA-B9D1-E090AEA18F8C}"/>
            </a:ext>
          </a:extLst>
        </xdr:cNvPr>
        <xdr:cNvSpPr txBox="1"/>
      </xdr:nvSpPr>
      <xdr:spPr>
        <a:xfrm>
          <a:off x="22199600" y="184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580" name="フローチャート: 判断 579">
          <a:extLst>
            <a:ext uri="{FF2B5EF4-FFF2-40B4-BE49-F238E27FC236}">
              <a16:creationId xmlns:a16="http://schemas.microsoft.com/office/drawing/2014/main" id="{2140A9C2-47D4-41EB-A0D1-1F5178E472BB}"/>
            </a:ext>
          </a:extLst>
        </xdr:cNvPr>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581" name="フローチャート: 判断 580">
          <a:extLst>
            <a:ext uri="{FF2B5EF4-FFF2-40B4-BE49-F238E27FC236}">
              <a16:creationId xmlns:a16="http://schemas.microsoft.com/office/drawing/2014/main" id="{C9437FBA-3542-4E35-A6CF-AA22B2211D0C}"/>
            </a:ext>
          </a:extLst>
        </xdr:cNvPr>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582" name="フローチャート: 判断 581">
          <a:extLst>
            <a:ext uri="{FF2B5EF4-FFF2-40B4-BE49-F238E27FC236}">
              <a16:creationId xmlns:a16="http://schemas.microsoft.com/office/drawing/2014/main" id="{4A18DBB8-3A2B-43D4-84DF-A35DB6F895B1}"/>
            </a:ext>
          </a:extLst>
        </xdr:cNvPr>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583" name="フローチャート: 判断 582">
          <a:extLst>
            <a:ext uri="{FF2B5EF4-FFF2-40B4-BE49-F238E27FC236}">
              <a16:creationId xmlns:a16="http://schemas.microsoft.com/office/drawing/2014/main" id="{7D20F1F3-0D70-49D8-B4A1-81441B87310A}"/>
            </a:ext>
          </a:extLst>
        </xdr:cNvPr>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584" name="フローチャート: 判断 583">
          <a:extLst>
            <a:ext uri="{FF2B5EF4-FFF2-40B4-BE49-F238E27FC236}">
              <a16:creationId xmlns:a16="http://schemas.microsoft.com/office/drawing/2014/main" id="{E3C95819-2AB6-4331-8938-ED8D4E2BF832}"/>
            </a:ext>
          </a:extLst>
        </xdr:cNvPr>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A6E0CAC2-2C3E-46B9-9634-C31E92D2B3D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60E7A083-979D-4486-BBB0-278CA57D23B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3D28970D-6660-4CC8-9932-8E8DC7A1130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849B9F5B-D6B4-4A2E-BA65-D40E722596D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E9C991CB-797F-42BD-8C70-61B5E35E56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133986</xdr:rowOff>
    </xdr:from>
    <xdr:to>
      <xdr:col>116</xdr:col>
      <xdr:colOff>114300</xdr:colOff>
      <xdr:row>107</xdr:row>
      <xdr:rowOff>64136</xdr:rowOff>
    </xdr:to>
    <xdr:sp macro="" textlink="">
      <xdr:nvSpPr>
        <xdr:cNvPr id="590" name="楕円 589">
          <a:extLst>
            <a:ext uri="{FF2B5EF4-FFF2-40B4-BE49-F238E27FC236}">
              <a16:creationId xmlns:a16="http://schemas.microsoft.com/office/drawing/2014/main" id="{E53BB539-E8C9-4F68-8804-AD8DD1DB999E}"/>
            </a:ext>
          </a:extLst>
        </xdr:cNvPr>
        <xdr:cNvSpPr/>
      </xdr:nvSpPr>
      <xdr:spPr>
        <a:xfrm>
          <a:off x="221107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156863</xdr:rowOff>
    </xdr:from>
    <xdr:ext cx="469744" cy="259045"/>
    <xdr:sp macro="" textlink="">
      <xdr:nvSpPr>
        <xdr:cNvPr id="591" name="【庁舎】&#10;一人当たり面積該当値テキスト">
          <a:extLst>
            <a:ext uri="{FF2B5EF4-FFF2-40B4-BE49-F238E27FC236}">
              <a16:creationId xmlns:a16="http://schemas.microsoft.com/office/drawing/2014/main" id="{24ADC7A7-8712-42F6-B8BF-97CCB4C172F1}"/>
            </a:ext>
          </a:extLst>
        </xdr:cNvPr>
        <xdr:cNvSpPr txBox="1"/>
      </xdr:nvSpPr>
      <xdr:spPr>
        <a:xfrm>
          <a:off x="22199600" y="1815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142367</xdr:rowOff>
    </xdr:from>
    <xdr:to>
      <xdr:col>112</xdr:col>
      <xdr:colOff>38100</xdr:colOff>
      <xdr:row>107</xdr:row>
      <xdr:rowOff>72517</xdr:rowOff>
    </xdr:to>
    <xdr:sp macro="" textlink="">
      <xdr:nvSpPr>
        <xdr:cNvPr id="592" name="楕円 591">
          <a:extLst>
            <a:ext uri="{FF2B5EF4-FFF2-40B4-BE49-F238E27FC236}">
              <a16:creationId xmlns:a16="http://schemas.microsoft.com/office/drawing/2014/main" id="{DFFF3BD2-A7FB-408F-A520-2F81DAF13368}"/>
            </a:ext>
          </a:extLst>
        </xdr:cNvPr>
        <xdr:cNvSpPr/>
      </xdr:nvSpPr>
      <xdr:spPr>
        <a:xfrm>
          <a:off x="21272500" y="1831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13336</xdr:rowOff>
    </xdr:from>
    <xdr:to>
      <xdr:col>116</xdr:col>
      <xdr:colOff>63500</xdr:colOff>
      <xdr:row>107</xdr:row>
      <xdr:rowOff>21717</xdr:rowOff>
    </xdr:to>
    <xdr:cxnSp macro="">
      <xdr:nvCxnSpPr>
        <xdr:cNvPr id="593" name="直線コネクタ 592">
          <a:extLst>
            <a:ext uri="{FF2B5EF4-FFF2-40B4-BE49-F238E27FC236}">
              <a16:creationId xmlns:a16="http://schemas.microsoft.com/office/drawing/2014/main" id="{8BFEAF96-A9F9-4068-86F2-BFD2787C0B04}"/>
            </a:ext>
          </a:extLst>
        </xdr:cNvPr>
        <xdr:cNvCxnSpPr/>
      </xdr:nvCxnSpPr>
      <xdr:spPr>
        <a:xfrm flipV="1">
          <a:off x="21323300" y="18358486"/>
          <a:ext cx="8382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152273</xdr:rowOff>
    </xdr:from>
    <xdr:to>
      <xdr:col>107</xdr:col>
      <xdr:colOff>101600</xdr:colOff>
      <xdr:row>107</xdr:row>
      <xdr:rowOff>82423</xdr:rowOff>
    </xdr:to>
    <xdr:sp macro="" textlink="">
      <xdr:nvSpPr>
        <xdr:cNvPr id="594" name="楕円 593">
          <a:extLst>
            <a:ext uri="{FF2B5EF4-FFF2-40B4-BE49-F238E27FC236}">
              <a16:creationId xmlns:a16="http://schemas.microsoft.com/office/drawing/2014/main" id="{1CCEE3DC-3A8D-40B0-BEC0-853FB4EA7F5A}"/>
            </a:ext>
          </a:extLst>
        </xdr:cNvPr>
        <xdr:cNvSpPr/>
      </xdr:nvSpPr>
      <xdr:spPr>
        <a:xfrm>
          <a:off x="20383500" y="1832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21717</xdr:rowOff>
    </xdr:from>
    <xdr:to>
      <xdr:col>111</xdr:col>
      <xdr:colOff>177800</xdr:colOff>
      <xdr:row>107</xdr:row>
      <xdr:rowOff>31623</xdr:rowOff>
    </xdr:to>
    <xdr:cxnSp macro="">
      <xdr:nvCxnSpPr>
        <xdr:cNvPr id="595" name="直線コネクタ 594">
          <a:extLst>
            <a:ext uri="{FF2B5EF4-FFF2-40B4-BE49-F238E27FC236}">
              <a16:creationId xmlns:a16="http://schemas.microsoft.com/office/drawing/2014/main" id="{BA45FB26-E41E-439F-8F5B-7AC42593CE3A}"/>
            </a:ext>
          </a:extLst>
        </xdr:cNvPr>
        <xdr:cNvCxnSpPr/>
      </xdr:nvCxnSpPr>
      <xdr:spPr>
        <a:xfrm flipV="1">
          <a:off x="20434300" y="18366867"/>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160147</xdr:rowOff>
    </xdr:from>
    <xdr:to>
      <xdr:col>98</xdr:col>
      <xdr:colOff>38100</xdr:colOff>
      <xdr:row>107</xdr:row>
      <xdr:rowOff>90297</xdr:rowOff>
    </xdr:to>
    <xdr:sp macro="" textlink="">
      <xdr:nvSpPr>
        <xdr:cNvPr id="596" name="楕円 595">
          <a:extLst>
            <a:ext uri="{FF2B5EF4-FFF2-40B4-BE49-F238E27FC236}">
              <a16:creationId xmlns:a16="http://schemas.microsoft.com/office/drawing/2014/main" id="{8B225AA4-FE19-43D2-8214-28420DDD2085}"/>
            </a:ext>
          </a:extLst>
        </xdr:cNvPr>
        <xdr:cNvSpPr/>
      </xdr:nvSpPr>
      <xdr:spPr>
        <a:xfrm>
          <a:off x="18605500" y="1833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79139</xdr:rowOff>
    </xdr:from>
    <xdr:ext cx="469744" cy="259045"/>
    <xdr:sp macro="" textlink="">
      <xdr:nvSpPr>
        <xdr:cNvPr id="597" name="n_1aveValue【庁舎】&#10;一人当たり面積">
          <a:extLst>
            <a:ext uri="{FF2B5EF4-FFF2-40B4-BE49-F238E27FC236}">
              <a16:creationId xmlns:a16="http://schemas.microsoft.com/office/drawing/2014/main" id="{9EC02895-8624-4668-837B-263AFDFE0346}"/>
            </a:ext>
          </a:extLst>
        </xdr:cNvPr>
        <xdr:cNvSpPr txBox="1"/>
      </xdr:nvSpPr>
      <xdr:spPr>
        <a:xfrm>
          <a:off x="210757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76216</xdr:rowOff>
    </xdr:from>
    <xdr:ext cx="469744" cy="259045"/>
    <xdr:sp macro="" textlink="">
      <xdr:nvSpPr>
        <xdr:cNvPr id="598" name="n_2aveValue【庁舎】&#10;一人当たり面積">
          <a:extLst>
            <a:ext uri="{FF2B5EF4-FFF2-40B4-BE49-F238E27FC236}">
              <a16:creationId xmlns:a16="http://schemas.microsoft.com/office/drawing/2014/main" id="{27CAD59C-A08D-43DE-92CD-13943366C89D}"/>
            </a:ext>
          </a:extLst>
        </xdr:cNvPr>
        <xdr:cNvSpPr txBox="1"/>
      </xdr:nvSpPr>
      <xdr:spPr>
        <a:xfrm>
          <a:off x="20199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107459</xdr:rowOff>
    </xdr:from>
    <xdr:ext cx="469744" cy="259045"/>
    <xdr:sp macro="" textlink="">
      <xdr:nvSpPr>
        <xdr:cNvPr id="599" name="n_3aveValue【庁舎】&#10;一人当たり面積">
          <a:extLst>
            <a:ext uri="{FF2B5EF4-FFF2-40B4-BE49-F238E27FC236}">
              <a16:creationId xmlns:a16="http://schemas.microsoft.com/office/drawing/2014/main" id="{3A963C94-98C8-4097-81F1-5ABC11032676}"/>
            </a:ext>
          </a:extLst>
        </xdr:cNvPr>
        <xdr:cNvSpPr txBox="1"/>
      </xdr:nvSpPr>
      <xdr:spPr>
        <a:xfrm>
          <a:off x="19310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85869</xdr:rowOff>
    </xdr:from>
    <xdr:ext cx="469744" cy="259045"/>
    <xdr:sp macro="" textlink="">
      <xdr:nvSpPr>
        <xdr:cNvPr id="600" name="n_4aveValue【庁舎】&#10;一人当たり面積">
          <a:extLst>
            <a:ext uri="{FF2B5EF4-FFF2-40B4-BE49-F238E27FC236}">
              <a16:creationId xmlns:a16="http://schemas.microsoft.com/office/drawing/2014/main" id="{8434173A-EFC5-4A7E-B2C4-436C5C9B34F4}"/>
            </a:ext>
          </a:extLst>
        </xdr:cNvPr>
        <xdr:cNvSpPr txBox="1"/>
      </xdr:nvSpPr>
      <xdr:spPr>
        <a:xfrm>
          <a:off x="18421427" y="1860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89044</xdr:rowOff>
    </xdr:from>
    <xdr:ext cx="469744" cy="259045"/>
    <xdr:sp macro="" textlink="">
      <xdr:nvSpPr>
        <xdr:cNvPr id="601" name="n_1mainValue【庁舎】&#10;一人当たり面積">
          <a:extLst>
            <a:ext uri="{FF2B5EF4-FFF2-40B4-BE49-F238E27FC236}">
              <a16:creationId xmlns:a16="http://schemas.microsoft.com/office/drawing/2014/main" id="{0908A25E-7051-4F06-9AA3-A80E42A18C7B}"/>
            </a:ext>
          </a:extLst>
        </xdr:cNvPr>
        <xdr:cNvSpPr txBox="1"/>
      </xdr:nvSpPr>
      <xdr:spPr>
        <a:xfrm>
          <a:off x="21075727" y="1809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98950</xdr:rowOff>
    </xdr:from>
    <xdr:ext cx="469744" cy="259045"/>
    <xdr:sp macro="" textlink="">
      <xdr:nvSpPr>
        <xdr:cNvPr id="602" name="n_2mainValue【庁舎】&#10;一人当たり面積">
          <a:extLst>
            <a:ext uri="{FF2B5EF4-FFF2-40B4-BE49-F238E27FC236}">
              <a16:creationId xmlns:a16="http://schemas.microsoft.com/office/drawing/2014/main" id="{8C140B81-4B08-4439-B323-824B3630E4BD}"/>
            </a:ext>
          </a:extLst>
        </xdr:cNvPr>
        <xdr:cNvSpPr txBox="1"/>
      </xdr:nvSpPr>
      <xdr:spPr>
        <a:xfrm>
          <a:off x="20199427" y="1810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106824</xdr:rowOff>
    </xdr:from>
    <xdr:ext cx="469744" cy="259045"/>
    <xdr:sp macro="" textlink="">
      <xdr:nvSpPr>
        <xdr:cNvPr id="603" name="n_4mainValue【庁舎】&#10;一人当たり面積">
          <a:extLst>
            <a:ext uri="{FF2B5EF4-FFF2-40B4-BE49-F238E27FC236}">
              <a16:creationId xmlns:a16="http://schemas.microsoft.com/office/drawing/2014/main" id="{B76C37A5-BB90-4A4B-8C39-0160393A5BF7}"/>
            </a:ext>
          </a:extLst>
        </xdr:cNvPr>
        <xdr:cNvSpPr txBox="1"/>
      </xdr:nvSpPr>
      <xdr:spPr>
        <a:xfrm>
          <a:off x="18421427" y="1810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4" name="正方形/長方形 603">
          <a:extLst>
            <a:ext uri="{FF2B5EF4-FFF2-40B4-BE49-F238E27FC236}">
              <a16:creationId xmlns:a16="http://schemas.microsoft.com/office/drawing/2014/main" id="{C3C56CC4-548C-471A-9778-81215588B4B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5" name="正方形/長方形 604">
          <a:extLst>
            <a:ext uri="{FF2B5EF4-FFF2-40B4-BE49-F238E27FC236}">
              <a16:creationId xmlns:a16="http://schemas.microsoft.com/office/drawing/2014/main" id="{523933FA-F8ED-4E64-89D7-F5E25165EB0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6" name="テキスト ボックス 605">
          <a:extLst>
            <a:ext uri="{FF2B5EF4-FFF2-40B4-BE49-F238E27FC236}">
              <a16:creationId xmlns:a16="http://schemas.microsoft.com/office/drawing/2014/main" id="{D5092489-ACB7-4A89-B69D-CF855624B2C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プールや体育館などは有形固定資産減価償却率が他団体と比べ高くなっている。こちらも建設年数が長期経過している。</a:t>
          </a:r>
          <a:endParaRPr lang="ja-JP" altLang="ja-JP" sz="1400">
            <a:effectLst/>
          </a:endParaRPr>
        </a:p>
        <a:p>
          <a:r>
            <a:rPr kumimoji="1" lang="ja-JP" altLang="ja-JP" sz="1100">
              <a:solidFill>
                <a:schemeClr val="dk1"/>
              </a:solidFill>
              <a:effectLst/>
              <a:latin typeface="+mn-lt"/>
              <a:ea typeface="+mn-ea"/>
              <a:cs typeface="+mn-cs"/>
            </a:rPr>
            <a:t>日々適宜修繕を施しているため使用していくうえで問題はない。今後も長く運用していけるよう努める。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
539
101.30
1,588,046
1,499,119
57,186
695,657
1,377,485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人口の減少や全国平均を上回る高齢化率（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45.37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村内に中心となる産業もないことにより、財政基盤が弱く類似団体内順位は下位となっている。事業の必要性の検討を行い、投資的経費を抑制するなど歳出の徹底的な見直しと削減に努め、一方で施策の重点化をして活力ある村づくりを展開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つつ</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、行政の効率化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に努めることにより、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97536</xdr:rowOff>
    </xdr:from>
    <xdr:to>
      <xdr:col>23</xdr:col>
      <xdr:colOff>133350</xdr:colOff>
      <xdr:row>44</xdr:row>
      <xdr:rowOff>97536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641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97536</xdr:rowOff>
    </xdr:from>
    <xdr:to>
      <xdr:col>19</xdr:col>
      <xdr:colOff>133350</xdr:colOff>
      <xdr:row>44</xdr:row>
      <xdr:rowOff>107188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6413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107188</xdr:rowOff>
    </xdr:from>
    <xdr:to>
      <xdr:col>15</xdr:col>
      <xdr:colOff>82550</xdr:colOff>
      <xdr:row>44</xdr:row>
      <xdr:rowOff>107188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650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107188</xdr:rowOff>
    </xdr:from>
    <xdr:to>
      <xdr:col>11</xdr:col>
      <xdr:colOff>31750</xdr:colOff>
      <xdr:row>44</xdr:row>
      <xdr:rowOff>107188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650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46736</xdr:rowOff>
    </xdr:from>
    <xdr:to>
      <xdr:col>23</xdr:col>
      <xdr:colOff>184150</xdr:colOff>
      <xdr:row>44</xdr:row>
      <xdr:rowOff>148336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114063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8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46736</xdr:rowOff>
    </xdr:from>
    <xdr:to>
      <xdr:col>19</xdr:col>
      <xdr:colOff>184150</xdr:colOff>
      <xdr:row>44</xdr:row>
      <xdr:rowOff>148336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133113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76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56388</xdr:rowOff>
    </xdr:from>
    <xdr:to>
      <xdr:col>15</xdr:col>
      <xdr:colOff>133350</xdr:colOff>
      <xdr:row>44</xdr:row>
      <xdr:rowOff>157988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142765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56388</xdr:rowOff>
    </xdr:from>
    <xdr:to>
      <xdr:col>11</xdr:col>
      <xdr:colOff>82550</xdr:colOff>
      <xdr:row>44</xdr:row>
      <xdr:rowOff>157988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142765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56388</xdr:rowOff>
    </xdr:from>
    <xdr:to>
      <xdr:col>7</xdr:col>
      <xdr:colOff>31750</xdr:colOff>
      <xdr:row>44</xdr:row>
      <xdr:rowOff>157988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142765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物件費、補助費等が経常収支比率を高める要因となっている。今後も経費の見直しや改善等、計画的な財政運営を図り、経常経費の縮減に努める。また、村税の徴収強化などの取り組みを通じて、財政基盤の強化にも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63</xdr:row>
      <xdr:rowOff>142452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91520"/>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5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142452</xdr:rowOff>
    </xdr:from>
    <xdr:to>
      <xdr:col>19</xdr:col>
      <xdr:colOff>133350</xdr:colOff>
      <xdr:row>65</xdr:row>
      <xdr:rowOff>38841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943802"/>
          <a:ext cx="889000" cy="23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22665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64029</xdr:rowOff>
    </xdr:from>
    <xdr:to>
      <xdr:col>15</xdr:col>
      <xdr:colOff>82550</xdr:colOff>
      <xdr:row>65</xdr:row>
      <xdr:rowOff>38841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65379"/>
          <a:ext cx="889000" cy="3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88688</xdr:rowOff>
    </xdr:from>
    <xdr:to>
      <xdr:col>11</xdr:col>
      <xdr:colOff>31750</xdr:colOff>
      <xdr:row>63</xdr:row>
      <xdr:rowOff>64029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718588"/>
          <a:ext cx="889000" cy="14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131780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15151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55897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91652</xdr:rowOff>
    </xdr:from>
    <xdr:to>
      <xdr:col>19</xdr:col>
      <xdr:colOff>184150</xdr:colOff>
      <xdr:row>64</xdr:row>
      <xdr:rowOff>21802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31979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661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159491</xdr:rowOff>
    </xdr:from>
    <xdr:to>
      <xdr:col>15</xdr:col>
      <xdr:colOff>133350</xdr:colOff>
      <xdr:row>65</xdr:row>
      <xdr:rowOff>89641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3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74418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21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13229</xdr:rowOff>
    </xdr:from>
    <xdr:to>
      <xdr:col>11</xdr:col>
      <xdr:colOff>82550</xdr:colOff>
      <xdr:row>63</xdr:row>
      <xdr:rowOff>114829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125006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58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37888</xdr:rowOff>
    </xdr:from>
    <xdr:to>
      <xdr:col>7</xdr:col>
      <xdr:colOff>31750</xdr:colOff>
      <xdr:row>62</xdr:row>
      <xdr:rowOff>139488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149665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3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[1,312,327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人口１人あたりの人件費･物件費等決算額は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1,312,327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類似団体･全国平均･山梨県平均を大きく上回っている。直営の観光施設についても経費が掛かっていることから、各施設と協議を進め徹底したコスト削減を実施している。また、人員配置や職員の節約意識の向上を図り指定管理者制度も視野に入れながらコストの低減を図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79313</xdr:rowOff>
    </xdr:from>
    <xdr:to>
      <xdr:col>23</xdr:col>
      <xdr:colOff>133350</xdr:colOff>
      <xdr:row>84</xdr:row>
      <xdr:rowOff>112629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481113"/>
          <a:ext cx="838200" cy="3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30156</xdr:rowOff>
    </xdr:from>
    <xdr:to>
      <xdr:col>19</xdr:col>
      <xdr:colOff>133350</xdr:colOff>
      <xdr:row>84</xdr:row>
      <xdr:rowOff>79313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431956"/>
          <a:ext cx="889000" cy="4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153236</xdr:rowOff>
    </xdr:from>
    <xdr:to>
      <xdr:col>15</xdr:col>
      <xdr:colOff>82550</xdr:colOff>
      <xdr:row>84</xdr:row>
      <xdr:rowOff>30156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383586"/>
          <a:ext cx="889000" cy="4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147540</xdr:rowOff>
    </xdr:from>
    <xdr:to>
      <xdr:col>11</xdr:col>
      <xdr:colOff>31750</xdr:colOff>
      <xdr:row>83</xdr:row>
      <xdr:rowOff>153236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377890"/>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122361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61829</xdr:rowOff>
    </xdr:from>
    <xdr:to>
      <xdr:col>23</xdr:col>
      <xdr:colOff>184150</xdr:colOff>
      <xdr:row>84</xdr:row>
      <xdr:rowOff>163429</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46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33906</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4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28513</xdr:rowOff>
    </xdr:from>
    <xdr:to>
      <xdr:col>19</xdr:col>
      <xdr:colOff>184150</xdr:colOff>
      <xdr:row>84</xdr:row>
      <xdr:rowOff>130113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4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114890</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516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150806</xdr:rowOff>
    </xdr:from>
    <xdr:to>
      <xdr:col>15</xdr:col>
      <xdr:colOff>133350</xdr:colOff>
      <xdr:row>84</xdr:row>
      <xdr:rowOff>80956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38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65733</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46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102436</xdr:rowOff>
    </xdr:from>
    <xdr:to>
      <xdr:col>11</xdr:col>
      <xdr:colOff>82550</xdr:colOff>
      <xdr:row>84</xdr:row>
      <xdr:rowOff>32586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33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17363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41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96740</xdr:rowOff>
    </xdr:from>
    <xdr:to>
      <xdr:col>7</xdr:col>
      <xdr:colOff>31750</xdr:colOff>
      <xdr:row>84</xdr:row>
      <xdr:rowOff>26890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3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11667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41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ラスパイレス指数は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93.3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と、類似団体平均を上回り、全国町村平均を下回っている。今後も地域の民間企業等の状況を踏まえながら人事院勧告を基本とした給与体系を基本として給与の適正化に努める。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89408</xdr:rowOff>
    </xdr:from>
    <xdr:to>
      <xdr:col>81</xdr:col>
      <xdr:colOff>44450</xdr:colOff>
      <xdr:row>87</xdr:row>
      <xdr:rowOff>166624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500555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29990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94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166624</xdr:rowOff>
    </xdr:from>
    <xdr:to>
      <xdr:col>77</xdr:col>
      <xdr:colOff>44450</xdr:colOff>
      <xdr:row>88</xdr:row>
      <xdr:rowOff>19304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508277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19304</xdr:rowOff>
    </xdr:from>
    <xdr:to>
      <xdr:col>72</xdr:col>
      <xdr:colOff>203200</xdr:colOff>
      <xdr:row>88</xdr:row>
      <xdr:rowOff>67563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51069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43435</xdr:rowOff>
    </xdr:from>
    <xdr:to>
      <xdr:col>68</xdr:col>
      <xdr:colOff>152400</xdr:colOff>
      <xdr:row>88</xdr:row>
      <xdr:rowOff>67563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5131035"/>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22369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36847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38608</xdr:rowOff>
    </xdr:from>
    <xdr:to>
      <xdr:col>81</xdr:col>
      <xdr:colOff>95250</xdr:colOff>
      <xdr:row>87</xdr:row>
      <xdr:rowOff>140208</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95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55135</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79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115824</xdr:rowOff>
    </xdr:from>
    <xdr:to>
      <xdr:col>77</xdr:col>
      <xdr:colOff>95250</xdr:colOff>
      <xdr:row>88</xdr:row>
      <xdr:rowOff>45974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30751</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11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139954</xdr:rowOff>
    </xdr:from>
    <xdr:to>
      <xdr:col>73</xdr:col>
      <xdr:colOff>44450</xdr:colOff>
      <xdr:row>88</xdr:row>
      <xdr:rowOff>70104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54881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16763</xdr:rowOff>
    </xdr:from>
    <xdr:to>
      <xdr:col>68</xdr:col>
      <xdr:colOff>203200</xdr:colOff>
      <xdr:row>88</xdr:row>
      <xdr:rowOff>118363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103140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1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164085</xdr:rowOff>
    </xdr:from>
    <xdr:to>
      <xdr:col>64</xdr:col>
      <xdr:colOff>152400</xdr:colOff>
      <xdr:row>88</xdr:row>
      <xdr:rowOff>94235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0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79012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16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人口千人あたり職員数は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44.12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となったが、類似団体平均･全国平均･山梨県平均を大きく上回っており本村が抱える重要な課題となっている。しかし、大幅な職員の削減は見込めないため現行水準を基本として住民サービスを低下させることなく、事務事業の見直しによる効率化を図りより適正な定員管理に努める。</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118932</xdr:rowOff>
    </xdr:from>
    <xdr:to>
      <xdr:col>81</xdr:col>
      <xdr:colOff>44450</xdr:colOff>
      <xdr:row>60</xdr:row>
      <xdr:rowOff>153174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405932"/>
          <a:ext cx="838200" cy="3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83542</xdr:rowOff>
    </xdr:from>
    <xdr:to>
      <xdr:col>77</xdr:col>
      <xdr:colOff>44450</xdr:colOff>
      <xdr:row>60</xdr:row>
      <xdr:rowOff>118932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370542"/>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29881</xdr:rowOff>
    </xdr:from>
    <xdr:to>
      <xdr:col>72</xdr:col>
      <xdr:colOff>203200</xdr:colOff>
      <xdr:row>60</xdr:row>
      <xdr:rowOff>83542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316881"/>
          <a:ext cx="889000" cy="5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29881</xdr:rowOff>
    </xdr:from>
    <xdr:to>
      <xdr:col>68</xdr:col>
      <xdr:colOff>152400</xdr:colOff>
      <xdr:row>60</xdr:row>
      <xdr:rowOff>52403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3512800" y="10316881"/>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102374</xdr:rowOff>
    </xdr:from>
    <xdr:to>
      <xdr:col>81</xdr:col>
      <xdr:colOff>95250</xdr:colOff>
      <xdr:row>61</xdr:row>
      <xdr:rowOff>32524</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3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74451</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36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68132</xdr:rowOff>
    </xdr:from>
    <xdr:to>
      <xdr:col>77</xdr:col>
      <xdr:colOff>95250</xdr:colOff>
      <xdr:row>60</xdr:row>
      <xdr:rowOff>169732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3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154509</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441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32742</xdr:rowOff>
    </xdr:from>
    <xdr:to>
      <xdr:col>73</xdr:col>
      <xdr:colOff>44450</xdr:colOff>
      <xdr:row>60</xdr:row>
      <xdr:rowOff>134342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3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119119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40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150531</xdr:rowOff>
    </xdr:from>
    <xdr:to>
      <xdr:col>68</xdr:col>
      <xdr:colOff>203200</xdr:colOff>
      <xdr:row>60</xdr:row>
      <xdr:rowOff>80681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26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65458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35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1603</xdr:rowOff>
    </xdr:from>
    <xdr:to>
      <xdr:col>64</xdr:col>
      <xdr:colOff>152400</xdr:colOff>
      <xdr:row>60</xdr:row>
      <xdr:rowOff>103203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28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87980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37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実質公債費比率は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％となり、類似団体平均･全国平均・山梨県平均を下回っている。今後も急激な実質公債費比率の上昇がないように住民のニーズを的確に把握しながら、事業の選択により健全な財政運営を図る。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41</xdr:row>
      <xdr:rowOff>44027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99304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135044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86435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6350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39</xdr:row>
      <xdr:rowOff>137583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67919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9754</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24571</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引き続き将来負担は「なし」となった。その主な要因は、地方債残高が少ないこと、財政調整基金及び減債基金等の充当可能基金が多いこと、交付税算入の有利な地方債の借入などによるものである。今後は普通交付税の減額なども予想され財政調整基金等の取り崩しも見込まれているが将来負担が発生しないように物件費等経常経費の削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
539
101.30
1,588,046
1,499,119
57,186
695,657
1,377,485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類似団体平均、山梨県平均ともに上回っている。今後も事務事業の見直しと行財政改革への取り組みを通じて人件費の削減に努める。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89853</xdr:rowOff>
    </xdr:from>
    <xdr:to>
      <xdr:col>24</xdr:col>
      <xdr:colOff>25400</xdr:colOff>
      <xdr:row>35</xdr:row>
      <xdr:rowOff>109855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090603"/>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89853</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002020"/>
          <a:ext cx="889000" cy="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101283</xdr:rowOff>
    </xdr:from>
    <xdr:to>
      <xdr:col>15</xdr:col>
      <xdr:colOff>98425</xdr:colOff>
      <xdr:row>35</xdr:row>
      <xdr:rowOff>1270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5930583"/>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45419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04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61278</xdr:rowOff>
    </xdr:from>
    <xdr:to>
      <xdr:col>11</xdr:col>
      <xdr:colOff>9525</xdr:colOff>
      <xdr:row>34</xdr:row>
      <xdr:rowOff>101283</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5890578"/>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36847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2557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59055</xdr:rowOff>
    </xdr:from>
    <xdr:to>
      <xdr:col>24</xdr:col>
      <xdr:colOff>76200</xdr:colOff>
      <xdr:row>35</xdr:row>
      <xdr:rowOff>160655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31132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39053</xdr:rowOff>
    </xdr:from>
    <xdr:to>
      <xdr:col>20</xdr:col>
      <xdr:colOff>38100</xdr:colOff>
      <xdr:row>35</xdr:row>
      <xdr:rowOff>140653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03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125430</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126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121920</xdr:rowOff>
    </xdr:from>
    <xdr:to>
      <xdr:col>15</xdr:col>
      <xdr:colOff>149225</xdr:colOff>
      <xdr:row>35</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50483</xdr:rowOff>
    </xdr:from>
    <xdr:to>
      <xdr:col>11</xdr:col>
      <xdr:colOff>60325</xdr:colOff>
      <xdr:row>34</xdr:row>
      <xdr:rowOff>152083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587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162260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6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10478</xdr:rowOff>
    </xdr:from>
    <xdr:to>
      <xdr:col>6</xdr:col>
      <xdr:colOff>171450</xdr:colOff>
      <xdr:row>34</xdr:row>
      <xdr:rowOff>112078</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583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122255</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60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昨年に比べ比率は減少したが、引き続き類似団体平均・全国平均・県平均を上回っている。システム使用料・臨時職員等の賃金等が伸びたことが主な原因である。今後も村民サービスを低下させないよう注意しながら、職員の節約意識を高めることにより物件費の削減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28702</xdr:rowOff>
    </xdr:from>
    <xdr:to>
      <xdr:col>82</xdr:col>
      <xdr:colOff>107950</xdr:colOff>
      <xdr:row>18</xdr:row>
      <xdr:rowOff>49276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5671800" y="2943352"/>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49276</xdr:rowOff>
    </xdr:from>
    <xdr:to>
      <xdr:col>78</xdr:col>
      <xdr:colOff>69850</xdr:colOff>
      <xdr:row>20</xdr:row>
      <xdr:rowOff>30988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4782800" y="3135376"/>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20</xdr:row>
      <xdr:rowOff>30988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893800" y="321310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120142</xdr:rowOff>
    </xdr:from>
    <xdr:to>
      <xdr:col>69</xdr:col>
      <xdr:colOff>92075</xdr:colOff>
      <xdr:row>18</xdr:row>
      <xdr:rowOff>127000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004800" y="303479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149352</xdr:rowOff>
    </xdr:from>
    <xdr:to>
      <xdr:col>82</xdr:col>
      <xdr:colOff>158750</xdr:colOff>
      <xdr:row>17</xdr:row>
      <xdr:rowOff>79502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165879</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273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169926</xdr:rowOff>
    </xdr:from>
    <xdr:to>
      <xdr:col>78</xdr:col>
      <xdr:colOff>120650</xdr:colOff>
      <xdr:row>18</xdr:row>
      <xdr:rowOff>100076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84853</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317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151638</xdr:rowOff>
    </xdr:from>
    <xdr:to>
      <xdr:col>74</xdr:col>
      <xdr:colOff>31750</xdr:colOff>
      <xdr:row>20</xdr:row>
      <xdr:rowOff>81788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3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66565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349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69342</xdr:rowOff>
    </xdr:from>
    <xdr:to>
      <xdr:col>65</xdr:col>
      <xdr:colOff>53975</xdr:colOff>
      <xdr:row>17</xdr:row>
      <xdr:rowOff>170942</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155719</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類似団体平均、山梨県平均ともに下回っている。各種医療費助成の増額が見込まれるため今後も資格審査等の適正化により抑制を図る。</a:t>
          </a: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54</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66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比率が類似団体平均・県平均を下回ったが、今後は、簡易水道・下水道施設の大規模改修等により、繰出金が多額になることが予想される。下水道事業や簡易水道事業についての経費を節減し、独立採算の原則に合う料金の見直し等による健全化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98425</xdr:rowOff>
    </xdr:from>
    <xdr:to>
      <xdr:col>82</xdr:col>
      <xdr:colOff>107950</xdr:colOff>
      <xdr:row>56</xdr:row>
      <xdr:rowOff>58420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528175"/>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58</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65962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155575</xdr:rowOff>
    </xdr:from>
    <xdr:to>
      <xdr:col>73</xdr:col>
      <xdr:colOff>180975</xdr:colOff>
      <xdr:row>58</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9282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121285</xdr:rowOff>
    </xdr:from>
    <xdr:to>
      <xdr:col>69</xdr:col>
      <xdr:colOff>92075</xdr:colOff>
      <xdr:row>57</xdr:row>
      <xdr:rowOff>155575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8939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47625</xdr:rowOff>
    </xdr:from>
    <xdr:to>
      <xdr:col>82</xdr:col>
      <xdr:colOff>158750</xdr:colOff>
      <xdr:row>55</xdr:row>
      <xdr:rowOff>149225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64152</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104775</xdr:rowOff>
    </xdr:from>
    <xdr:to>
      <xdr:col>69</xdr:col>
      <xdr:colOff>142875</xdr:colOff>
      <xdr:row>58</xdr:row>
      <xdr:rowOff>34925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19702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70485</xdr:rowOff>
    </xdr:from>
    <xdr:to>
      <xdr:col>65</xdr:col>
      <xdr:colOff>53975</xdr:colOff>
      <xdr:row>58</xdr:row>
      <xdr:rowOff>635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156862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比率が類似団体平均・山梨県平均・全国平均を上回っているのは、各種団体への補助金が多額になっているためである。今後は各種団体等に対する補助・交付金について、必要性、公益性、公平性等を勘案し、補助等の効果が期待できないものについては見直しを行い、抑制に努め、適正化に向けた取組を推進す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97282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3769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38</xdr:row>
      <xdr:rowOff>76708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76924"/>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38</xdr:row>
      <xdr:rowOff>76708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42264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78994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3723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25908</xdr:rowOff>
    </xdr:from>
    <xdr:to>
      <xdr:col>74</xdr:col>
      <xdr:colOff>31750</xdr:colOff>
      <xdr:row>38</xdr:row>
      <xdr:rowOff>127508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112285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比率は類似団体を下回っているが、全国平均･山梨県平均は上回っている。ここ数年は大型事業の実施により地方債の発行額が増大しており、元金の償還が開始されるため公債費が増えていくことが確実である。今後は普通建設事業の緊急性･必要性を検討しながら、地方債の新規発行の抑制を図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9434</xdr:rowOff>
    </xdr:from>
    <xdr:to>
      <xdr:col>24</xdr:col>
      <xdr:colOff>25400</xdr:colOff>
      <xdr:row>76</xdr:row>
      <xdr:rowOff>61686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3963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56787</xdr:rowOff>
    </xdr:from>
    <xdr:to>
      <xdr:col>19</xdr:col>
      <xdr:colOff>187325</xdr:colOff>
      <xdr:row>76</xdr:row>
      <xdr:rowOff>9434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91553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56787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86002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169454</xdr:rowOff>
    </xdr:from>
    <xdr:to>
      <xdr:col>11</xdr:col>
      <xdr:colOff>9525</xdr:colOff>
      <xdr:row>75</xdr:row>
      <xdr:rowOff>1270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85675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144615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10886</xdr:rowOff>
    </xdr:from>
    <xdr:to>
      <xdr:col>24</xdr:col>
      <xdr:colOff>76200</xdr:colOff>
      <xdr:row>76</xdr:row>
      <xdr:rowOff>112486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27412</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8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130084</xdr:rowOff>
    </xdr:from>
    <xdr:to>
      <xdr:col>20</xdr:col>
      <xdr:colOff>38100</xdr:colOff>
      <xdr:row>76</xdr:row>
      <xdr:rowOff>60235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70411</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57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5987</xdr:rowOff>
    </xdr:from>
    <xdr:to>
      <xdr:col>15</xdr:col>
      <xdr:colOff>149225</xdr:colOff>
      <xdr:row>75</xdr:row>
      <xdr:rowOff>107587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117764</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3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118654</xdr:rowOff>
    </xdr:from>
    <xdr:to>
      <xdr:col>6</xdr:col>
      <xdr:colOff>171450</xdr:colOff>
      <xdr:row>75</xdr:row>
      <xdr:rowOff>48804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8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58981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件費や物件費、補助費等が経常収支比率を高める要因となっている。今後も経費の見直しや改善等、計画的な財政運営を図り、経常経費の縮減に努める。また、村税の徴収強化などの取り組みを通じて、財政基盤の強化にも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133858</xdr:rowOff>
    </xdr:from>
    <xdr:to>
      <xdr:col>82</xdr:col>
      <xdr:colOff>107950</xdr:colOff>
      <xdr:row>77</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6405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58420</xdr:rowOff>
    </xdr:from>
    <xdr:to>
      <xdr:col>78</xdr:col>
      <xdr:colOff>69850</xdr:colOff>
      <xdr:row>79</xdr:row>
      <xdr:rowOff>74422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60070"/>
          <a:ext cx="889000" cy="3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94996</xdr:rowOff>
    </xdr:from>
    <xdr:to>
      <xdr:col>73</xdr:col>
      <xdr:colOff>180975</xdr:colOff>
      <xdr:row>79</xdr:row>
      <xdr:rowOff>74422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96646"/>
          <a:ext cx="889000" cy="3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101854</xdr:rowOff>
    </xdr:from>
    <xdr:to>
      <xdr:col>69</xdr:col>
      <xdr:colOff>92075</xdr:colOff>
      <xdr:row>77</xdr:row>
      <xdr:rowOff>94996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3205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83058</xdr:rowOff>
    </xdr:from>
    <xdr:to>
      <xdr:col>82</xdr:col>
      <xdr:colOff>158750</xdr:colOff>
      <xdr:row>77</xdr:row>
      <xdr:rowOff>13208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99585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5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7620</xdr:rowOff>
    </xdr:from>
    <xdr:to>
      <xdr:col>78</xdr:col>
      <xdr:colOff>120650</xdr:colOff>
      <xdr:row>77</xdr:row>
      <xdr:rowOff>109220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93997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95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23622</xdr:rowOff>
    </xdr:from>
    <xdr:to>
      <xdr:col>74</xdr:col>
      <xdr:colOff>31750</xdr:colOff>
      <xdr:row>79</xdr:row>
      <xdr:rowOff>125222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109999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44196</xdr:rowOff>
    </xdr:from>
    <xdr:to>
      <xdr:col>69</xdr:col>
      <xdr:colOff>142875</xdr:colOff>
      <xdr:row>77</xdr:row>
      <xdr:rowOff>145796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130573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3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51054</xdr:rowOff>
    </xdr:from>
    <xdr:to>
      <xdr:col>65</xdr:col>
      <xdr:colOff>53975</xdr:colOff>
      <xdr:row>76</xdr:row>
      <xdr:rowOff>152654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137431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16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91460</xdr:rowOff>
    </xdr:from>
    <xdr:to>
      <xdr:col>29</xdr:col>
      <xdr:colOff>127000</xdr:colOff>
      <xdr:row>15</xdr:row>
      <xdr:rowOff>170231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2710835"/>
          <a:ext cx="647700" cy="78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126608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8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91460</xdr:rowOff>
    </xdr:from>
    <xdr:to>
      <xdr:col>26</xdr:col>
      <xdr:colOff>50800</xdr:colOff>
      <xdr:row>16</xdr:row>
      <xdr:rowOff>27834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710835"/>
          <a:ext cx="698500" cy="107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27834</xdr:rowOff>
    </xdr:from>
    <xdr:to>
      <xdr:col>22</xdr:col>
      <xdr:colOff>114300</xdr:colOff>
      <xdr:row>16</xdr:row>
      <xdr:rowOff>49246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818659"/>
          <a:ext cx="698500" cy="21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49246</xdr:rowOff>
    </xdr:from>
    <xdr:to>
      <xdr:col>18</xdr:col>
      <xdr:colOff>177800</xdr:colOff>
      <xdr:row>16</xdr:row>
      <xdr:rowOff>55737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840071"/>
          <a:ext cx="698500" cy="6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117196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119431</xdr:rowOff>
    </xdr:from>
    <xdr:to>
      <xdr:col>29</xdr:col>
      <xdr:colOff>177800</xdr:colOff>
      <xdr:row>16</xdr:row>
      <xdr:rowOff>49581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738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135958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58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40660</xdr:rowOff>
    </xdr:from>
    <xdr:to>
      <xdr:col>26</xdr:col>
      <xdr:colOff>101600</xdr:colOff>
      <xdr:row>15</xdr:row>
      <xdr:rowOff>142260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660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152437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428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148484</xdr:rowOff>
    </xdr:from>
    <xdr:to>
      <xdr:col>22</xdr:col>
      <xdr:colOff>165100</xdr:colOff>
      <xdr:row>16</xdr:row>
      <xdr:rowOff>78634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767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88811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53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169896</xdr:rowOff>
    </xdr:from>
    <xdr:to>
      <xdr:col>19</xdr:col>
      <xdr:colOff>38100</xdr:colOff>
      <xdr:row>16</xdr:row>
      <xdr:rowOff>100046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789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110223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55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4937</xdr:rowOff>
    </xdr:from>
    <xdr:to>
      <xdr:col>15</xdr:col>
      <xdr:colOff>101600</xdr:colOff>
      <xdr:row>16</xdr:row>
      <xdr:rowOff>106537</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795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116714</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56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315132</xdr:rowOff>
    </xdr:from>
    <xdr:to>
      <xdr:col>29</xdr:col>
      <xdr:colOff>127000</xdr:colOff>
      <xdr:row>36</xdr:row>
      <xdr:rowOff>60272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925482"/>
          <a:ext cx="647700" cy="88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69686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22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315132</xdr:rowOff>
    </xdr:from>
    <xdr:to>
      <xdr:col>26</xdr:col>
      <xdr:colOff>50800</xdr:colOff>
      <xdr:row>36</xdr:row>
      <xdr:rowOff>141070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25482"/>
          <a:ext cx="698500" cy="168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17239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4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141070</xdr:rowOff>
    </xdr:from>
    <xdr:to>
      <xdr:col>22</xdr:col>
      <xdr:colOff>114300</xdr:colOff>
      <xdr:row>37</xdr:row>
      <xdr:rowOff>49671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094320"/>
          <a:ext cx="698500" cy="80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14387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49671</xdr:rowOff>
    </xdr:from>
    <xdr:to>
      <xdr:col>18</xdr:col>
      <xdr:colOff>177800</xdr:colOff>
      <xdr:row>37</xdr:row>
      <xdr:rowOff>121845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174371"/>
          <a:ext cx="698500" cy="7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279085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8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9472</xdr:rowOff>
    </xdr:from>
    <xdr:to>
      <xdr:col>29</xdr:col>
      <xdr:colOff>177800</xdr:colOff>
      <xdr:row>36</xdr:row>
      <xdr:rowOff>111072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62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197449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0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264332</xdr:rowOff>
    </xdr:from>
    <xdr:to>
      <xdr:col>26</xdr:col>
      <xdr:colOff>101600</xdr:colOff>
      <xdr:row>36</xdr:row>
      <xdr:rowOff>23032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74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33209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4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90270</xdr:rowOff>
    </xdr:from>
    <xdr:to>
      <xdr:col>22</xdr:col>
      <xdr:colOff>165100</xdr:colOff>
      <xdr:row>37</xdr:row>
      <xdr:rowOff>20420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43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202047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81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170321</xdr:rowOff>
    </xdr:from>
    <xdr:to>
      <xdr:col>19</xdr:col>
      <xdr:colOff>38100</xdr:colOff>
      <xdr:row>37</xdr:row>
      <xdr:rowOff>100471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23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85248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0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71045</xdr:rowOff>
    </xdr:from>
    <xdr:to>
      <xdr:col>15</xdr:col>
      <xdr:colOff>101600</xdr:colOff>
      <xdr:row>37</xdr:row>
      <xdr:rowOff>172645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95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157422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8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
539
101.30
1,588,046
1,499,119
57,186
695,657
1,377,485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116221</xdr:rowOff>
    </xdr:from>
    <xdr:to>
      <xdr:col>24</xdr:col>
      <xdr:colOff>63500</xdr:colOff>
      <xdr:row>35</xdr:row>
      <xdr:rowOff>158994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116971"/>
          <a:ext cx="838200" cy="4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158994</xdr:rowOff>
    </xdr:from>
    <xdr:to>
      <xdr:col>19</xdr:col>
      <xdr:colOff>177800</xdr:colOff>
      <xdr:row>36</xdr:row>
      <xdr:rowOff>40742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159744"/>
          <a:ext cx="889000" cy="5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40742</xdr:rowOff>
    </xdr:from>
    <xdr:to>
      <xdr:col>15</xdr:col>
      <xdr:colOff>50800</xdr:colOff>
      <xdr:row>36</xdr:row>
      <xdr:rowOff>66355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212942"/>
          <a:ext cx="889000" cy="2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35258</xdr:rowOff>
    </xdr:from>
    <xdr:to>
      <xdr:col>10</xdr:col>
      <xdr:colOff>114300</xdr:colOff>
      <xdr:row>36</xdr:row>
      <xdr:rowOff>66355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207458"/>
          <a:ext cx="889000" cy="3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158146</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65421</xdr:rowOff>
    </xdr:from>
    <xdr:to>
      <xdr:col>24</xdr:col>
      <xdr:colOff>114300</xdr:colOff>
      <xdr:row>35</xdr:row>
      <xdr:rowOff>167021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06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88298</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91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108194</xdr:rowOff>
    </xdr:from>
    <xdr:to>
      <xdr:col>20</xdr:col>
      <xdr:colOff>38100</xdr:colOff>
      <xdr:row>36</xdr:row>
      <xdr:rowOff>38344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10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54871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88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161392</xdr:rowOff>
    </xdr:from>
    <xdr:to>
      <xdr:col>15</xdr:col>
      <xdr:colOff>101600</xdr:colOff>
      <xdr:row>36</xdr:row>
      <xdr:rowOff>91542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1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108069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9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15555</xdr:rowOff>
    </xdr:from>
    <xdr:to>
      <xdr:col>10</xdr:col>
      <xdr:colOff>165100</xdr:colOff>
      <xdr:row>36</xdr:row>
      <xdr:rowOff>117155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18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133682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96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155908</xdr:rowOff>
    </xdr:from>
    <xdr:to>
      <xdr:col>6</xdr:col>
      <xdr:colOff>38100</xdr:colOff>
      <xdr:row>36</xdr:row>
      <xdr:rowOff>86058</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15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102585</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9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66294</xdr:rowOff>
    </xdr:from>
    <xdr:to>
      <xdr:col>24</xdr:col>
      <xdr:colOff>63500</xdr:colOff>
      <xdr:row>55</xdr:row>
      <xdr:rowOff>97799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96044"/>
          <a:ext cx="838200" cy="3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97799</xdr:rowOff>
    </xdr:from>
    <xdr:to>
      <xdr:col>19</xdr:col>
      <xdr:colOff>177800</xdr:colOff>
      <xdr:row>55</xdr:row>
      <xdr:rowOff>140686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27549"/>
          <a:ext cx="889000" cy="4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140686</xdr:rowOff>
    </xdr:from>
    <xdr:to>
      <xdr:col>15</xdr:col>
      <xdr:colOff>50800</xdr:colOff>
      <xdr:row>56</xdr:row>
      <xdr:rowOff>9903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70436"/>
          <a:ext cx="889000" cy="4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9903</xdr:rowOff>
    </xdr:from>
    <xdr:to>
      <xdr:col>10</xdr:col>
      <xdr:colOff>114300</xdr:colOff>
      <xdr:row>56</xdr:row>
      <xdr:rowOff>38092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11103"/>
          <a:ext cx="889000" cy="2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34261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7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15494</xdr:rowOff>
    </xdr:from>
    <xdr:to>
      <xdr:col>24</xdr:col>
      <xdr:colOff>114300</xdr:colOff>
      <xdr:row>55</xdr:row>
      <xdr:rowOff>117094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38371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9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46999</xdr:rowOff>
    </xdr:from>
    <xdr:to>
      <xdr:col>20</xdr:col>
      <xdr:colOff>38100</xdr:colOff>
      <xdr:row>55</xdr:row>
      <xdr:rowOff>148599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7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165126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25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89886</xdr:rowOff>
    </xdr:from>
    <xdr:to>
      <xdr:col>15</xdr:col>
      <xdr:colOff>101600</xdr:colOff>
      <xdr:row>56</xdr:row>
      <xdr:rowOff>20036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1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36563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2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130553</xdr:rowOff>
    </xdr:from>
    <xdr:to>
      <xdr:col>10</xdr:col>
      <xdr:colOff>165100</xdr:colOff>
      <xdr:row>56</xdr:row>
      <xdr:rowOff>60703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6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77230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33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158742</xdr:rowOff>
    </xdr:from>
    <xdr:to>
      <xdr:col>6</xdr:col>
      <xdr:colOff>38100</xdr:colOff>
      <xdr:row>56</xdr:row>
      <xdr:rowOff>88892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8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105419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36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28839</xdr:rowOff>
    </xdr:from>
    <xdr:to>
      <xdr:col>24</xdr:col>
      <xdr:colOff>63500</xdr:colOff>
      <xdr:row>77</xdr:row>
      <xdr:rowOff>39359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30489"/>
          <a:ext cx="838200" cy="1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144645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39359</xdr:rowOff>
    </xdr:from>
    <xdr:to>
      <xdr:col>19</xdr:col>
      <xdr:colOff>177800</xdr:colOff>
      <xdr:row>77</xdr:row>
      <xdr:rowOff>111920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41009"/>
          <a:ext cx="889000" cy="7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71094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111920</xdr:rowOff>
    </xdr:from>
    <xdr:to>
      <xdr:col>15</xdr:col>
      <xdr:colOff>50800</xdr:colOff>
      <xdr:row>78</xdr:row>
      <xdr:rowOff>80904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13570"/>
          <a:ext cx="889000" cy="14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74880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65222</xdr:rowOff>
    </xdr:from>
    <xdr:to>
      <xdr:col>10</xdr:col>
      <xdr:colOff>114300</xdr:colOff>
      <xdr:row>78</xdr:row>
      <xdr:rowOff>80904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38322"/>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149489</xdr:rowOff>
    </xdr:from>
    <xdr:to>
      <xdr:col>24</xdr:col>
      <xdr:colOff>114300</xdr:colOff>
      <xdr:row>77</xdr:row>
      <xdr:rowOff>79639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7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916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3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160009</xdr:rowOff>
    </xdr:from>
    <xdr:to>
      <xdr:col>20</xdr:col>
      <xdr:colOff>38100</xdr:colOff>
      <xdr:row>77</xdr:row>
      <xdr:rowOff>90159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106685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96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61120</xdr:rowOff>
    </xdr:from>
    <xdr:to>
      <xdr:col>15</xdr:col>
      <xdr:colOff>101600</xdr:colOff>
      <xdr:row>77</xdr:row>
      <xdr:rowOff>162720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7797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3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30104</xdr:rowOff>
    </xdr:from>
    <xdr:to>
      <xdr:col>10</xdr:col>
      <xdr:colOff>165100</xdr:colOff>
      <xdr:row>78</xdr:row>
      <xdr:rowOff>131704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0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122831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9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14422</xdr:rowOff>
    </xdr:from>
    <xdr:to>
      <xdr:col>6</xdr:col>
      <xdr:colOff>38100</xdr:colOff>
      <xdr:row>78</xdr:row>
      <xdr:rowOff>116022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107149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8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75529</xdr:rowOff>
    </xdr:from>
    <xdr:to>
      <xdr:col>24</xdr:col>
      <xdr:colOff>63500</xdr:colOff>
      <xdr:row>95</xdr:row>
      <xdr:rowOff>135607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63279"/>
          <a:ext cx="838200" cy="6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119594</xdr:rowOff>
    </xdr:from>
    <xdr:to>
      <xdr:col>19</xdr:col>
      <xdr:colOff>177800</xdr:colOff>
      <xdr:row>95</xdr:row>
      <xdr:rowOff>135607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407344"/>
          <a:ext cx="889000" cy="1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119594</xdr:rowOff>
    </xdr:from>
    <xdr:to>
      <xdr:col>15</xdr:col>
      <xdr:colOff>50800</xdr:colOff>
      <xdr:row>95</xdr:row>
      <xdr:rowOff>167404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07344"/>
          <a:ext cx="889000" cy="4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167404</xdr:rowOff>
    </xdr:from>
    <xdr:to>
      <xdr:col>10</xdr:col>
      <xdr:colOff>114300</xdr:colOff>
      <xdr:row>96</xdr:row>
      <xdr:rowOff>141170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55154"/>
          <a:ext cx="889000" cy="14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24729</xdr:rowOff>
    </xdr:from>
    <xdr:to>
      <xdr:col>24</xdr:col>
      <xdr:colOff>114300</xdr:colOff>
      <xdr:row>95</xdr:row>
      <xdr:rowOff>126329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1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3156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84807</xdr:rowOff>
    </xdr:from>
    <xdr:to>
      <xdr:col>20</xdr:col>
      <xdr:colOff>38100</xdr:colOff>
      <xdr:row>96</xdr:row>
      <xdr:rowOff>14957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7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6084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6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68794</xdr:rowOff>
    </xdr:from>
    <xdr:to>
      <xdr:col>15</xdr:col>
      <xdr:colOff>101600</xdr:colOff>
      <xdr:row>95</xdr:row>
      <xdr:rowOff>170394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161521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4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116604</xdr:rowOff>
    </xdr:from>
    <xdr:to>
      <xdr:col>10</xdr:col>
      <xdr:colOff>165100</xdr:colOff>
      <xdr:row>96</xdr:row>
      <xdr:rowOff>46754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0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37881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49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90370</xdr:rowOff>
    </xdr:from>
    <xdr:to>
      <xdr:col>6</xdr:col>
      <xdr:colOff>38100</xdr:colOff>
      <xdr:row>97</xdr:row>
      <xdr:rowOff>20520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11647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4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167686</xdr:rowOff>
    </xdr:from>
    <xdr:to>
      <xdr:col>55</xdr:col>
      <xdr:colOff>0</xdr:colOff>
      <xdr:row>35</xdr:row>
      <xdr:rowOff>165998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996986"/>
          <a:ext cx="838200" cy="16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135290</xdr:rowOff>
    </xdr:from>
    <xdr:to>
      <xdr:col>50</xdr:col>
      <xdr:colOff>114300</xdr:colOff>
      <xdr:row>35</xdr:row>
      <xdr:rowOff>165998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136040"/>
          <a:ext cx="8890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135290</xdr:rowOff>
    </xdr:from>
    <xdr:to>
      <xdr:col>45</xdr:col>
      <xdr:colOff>177800</xdr:colOff>
      <xdr:row>36</xdr:row>
      <xdr:rowOff>64727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136040"/>
          <a:ext cx="889000" cy="10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39086</xdr:rowOff>
    </xdr:from>
    <xdr:to>
      <xdr:col>41</xdr:col>
      <xdr:colOff>50800</xdr:colOff>
      <xdr:row>36</xdr:row>
      <xdr:rowOff>64727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211286"/>
          <a:ext cx="889000" cy="2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102726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116886</xdr:rowOff>
    </xdr:from>
    <xdr:to>
      <xdr:col>55</xdr:col>
      <xdr:colOff>50800</xdr:colOff>
      <xdr:row>35</xdr:row>
      <xdr:rowOff>47036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4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139763</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79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115198</xdr:rowOff>
    </xdr:from>
    <xdr:to>
      <xdr:col>50</xdr:col>
      <xdr:colOff>165100</xdr:colOff>
      <xdr:row>36</xdr:row>
      <xdr:rowOff>45348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61875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89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84490</xdr:rowOff>
    </xdr:from>
    <xdr:to>
      <xdr:col>46</xdr:col>
      <xdr:colOff>38100</xdr:colOff>
      <xdr:row>36</xdr:row>
      <xdr:rowOff>14640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0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31167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86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13927</xdr:rowOff>
    </xdr:from>
    <xdr:to>
      <xdr:col>41</xdr:col>
      <xdr:colOff>101600</xdr:colOff>
      <xdr:row>36</xdr:row>
      <xdr:rowOff>115527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132054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6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159736</xdr:rowOff>
    </xdr:from>
    <xdr:to>
      <xdr:col>36</xdr:col>
      <xdr:colOff>165100</xdr:colOff>
      <xdr:row>36</xdr:row>
      <xdr:rowOff>89886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6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106413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93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14362</xdr:rowOff>
    </xdr:from>
    <xdr:to>
      <xdr:col>55</xdr:col>
      <xdr:colOff>0</xdr:colOff>
      <xdr:row>58</xdr:row>
      <xdr:rowOff>38002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58462"/>
          <a:ext cx="838200" cy="2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138323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77595</xdr:rowOff>
    </xdr:from>
    <xdr:to>
      <xdr:col>50</xdr:col>
      <xdr:colOff>114300</xdr:colOff>
      <xdr:row>58</xdr:row>
      <xdr:rowOff>38002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50245"/>
          <a:ext cx="889000" cy="13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74559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77595</xdr:rowOff>
    </xdr:from>
    <xdr:to>
      <xdr:col>45</xdr:col>
      <xdr:colOff>177800</xdr:colOff>
      <xdr:row>58</xdr:row>
      <xdr:rowOff>43874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50245"/>
          <a:ext cx="889000" cy="13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33258</xdr:rowOff>
    </xdr:from>
    <xdr:to>
      <xdr:col>41</xdr:col>
      <xdr:colOff>50800</xdr:colOff>
      <xdr:row>58</xdr:row>
      <xdr:rowOff>43874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05908"/>
          <a:ext cx="889000" cy="18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6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49992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135012</xdr:rowOff>
    </xdr:from>
    <xdr:to>
      <xdr:col>55</xdr:col>
      <xdr:colOff>50800</xdr:colOff>
      <xdr:row>58</xdr:row>
      <xdr:rowOff>65162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0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93874</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6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158652</xdr:rowOff>
    </xdr:from>
    <xdr:to>
      <xdr:col>50</xdr:col>
      <xdr:colOff>165100</xdr:colOff>
      <xdr:row>58</xdr:row>
      <xdr:rowOff>88802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3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79929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2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26795</xdr:rowOff>
    </xdr:from>
    <xdr:to>
      <xdr:col>46</xdr:col>
      <xdr:colOff>38100</xdr:colOff>
      <xdr:row>57</xdr:row>
      <xdr:rowOff>128395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144922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57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164524</xdr:rowOff>
    </xdr:from>
    <xdr:to>
      <xdr:col>41</xdr:col>
      <xdr:colOff>101600</xdr:colOff>
      <xdr:row>58</xdr:row>
      <xdr:rowOff>94674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85801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2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153908</xdr:rowOff>
    </xdr:from>
    <xdr:to>
      <xdr:col>36</xdr:col>
      <xdr:colOff>165100</xdr:colOff>
      <xdr:row>57</xdr:row>
      <xdr:rowOff>84058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5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100585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53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34368</xdr:rowOff>
    </xdr:from>
    <xdr:to>
      <xdr:col>55</xdr:col>
      <xdr:colOff>0</xdr:colOff>
      <xdr:row>79</xdr:row>
      <xdr:rowOff>42024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07468"/>
          <a:ext cx="838200" cy="17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159585</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61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70613</xdr:rowOff>
    </xdr:from>
    <xdr:to>
      <xdr:col>50</xdr:col>
      <xdr:colOff>114300</xdr:colOff>
      <xdr:row>79</xdr:row>
      <xdr:rowOff>42024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43713"/>
          <a:ext cx="889000" cy="14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70613</xdr:rowOff>
    </xdr:from>
    <xdr:to>
      <xdr:col>45</xdr:col>
      <xdr:colOff>177800</xdr:colOff>
      <xdr:row>78</xdr:row>
      <xdr:rowOff>157784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43713"/>
          <a:ext cx="889000" cy="8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153065</xdr:rowOff>
    </xdr:from>
    <xdr:to>
      <xdr:col>41</xdr:col>
      <xdr:colOff>50800</xdr:colOff>
      <xdr:row>78</xdr:row>
      <xdr:rowOff>157784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011815"/>
          <a:ext cx="889000" cy="51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101220</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47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155018</xdr:rowOff>
    </xdr:from>
    <xdr:to>
      <xdr:col>55</xdr:col>
      <xdr:colOff>50800</xdr:colOff>
      <xdr:row>78</xdr:row>
      <xdr:rowOff>85168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5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6445</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0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162674</xdr:rowOff>
    </xdr:from>
    <xdr:to>
      <xdr:col>50</xdr:col>
      <xdr:colOff>165100</xdr:colOff>
      <xdr:row>79</xdr:row>
      <xdr:rowOff>92824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3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83951</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2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19813</xdr:rowOff>
    </xdr:from>
    <xdr:to>
      <xdr:col>46</xdr:col>
      <xdr:colOff>38100</xdr:colOff>
      <xdr:row>78</xdr:row>
      <xdr:rowOff>121413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112540</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48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106984</xdr:rowOff>
    </xdr:from>
    <xdr:to>
      <xdr:col>41</xdr:col>
      <xdr:colOff>101600</xdr:colOff>
      <xdr:row>79</xdr:row>
      <xdr:rowOff>37134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28261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7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102266</xdr:rowOff>
    </xdr:from>
    <xdr:to>
      <xdr:col>36</xdr:col>
      <xdr:colOff>165100</xdr:colOff>
      <xdr:row>76</xdr:row>
      <xdr:rowOff>32417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9610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48943</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273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41985</xdr:rowOff>
    </xdr:from>
    <xdr:to>
      <xdr:col>55</xdr:col>
      <xdr:colOff>0</xdr:colOff>
      <xdr:row>98</xdr:row>
      <xdr:rowOff>96591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44085"/>
          <a:ext cx="838200" cy="5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134254</xdr:rowOff>
    </xdr:from>
    <xdr:to>
      <xdr:col>50</xdr:col>
      <xdr:colOff>114300</xdr:colOff>
      <xdr:row>98</xdr:row>
      <xdr:rowOff>41985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764904"/>
          <a:ext cx="889000" cy="7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134254</xdr:rowOff>
    </xdr:from>
    <xdr:to>
      <xdr:col>45</xdr:col>
      <xdr:colOff>177800</xdr:colOff>
      <xdr:row>98</xdr:row>
      <xdr:rowOff>67994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64904"/>
          <a:ext cx="889000" cy="10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67994</xdr:rowOff>
    </xdr:from>
    <xdr:to>
      <xdr:col>41</xdr:col>
      <xdr:colOff>50800</xdr:colOff>
      <xdr:row>98</xdr:row>
      <xdr:rowOff>81772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70094"/>
          <a:ext cx="889000" cy="1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147228</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45791</xdr:rowOff>
    </xdr:from>
    <xdr:to>
      <xdr:col>55</xdr:col>
      <xdr:colOff>50800</xdr:colOff>
      <xdr:row>98</xdr:row>
      <xdr:rowOff>147391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4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161015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162635</xdr:rowOff>
    </xdr:from>
    <xdr:to>
      <xdr:col>50</xdr:col>
      <xdr:colOff>165100</xdr:colOff>
      <xdr:row>98</xdr:row>
      <xdr:rowOff>92785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9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109312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5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83454</xdr:rowOff>
    </xdr:from>
    <xdr:to>
      <xdr:col>46</xdr:col>
      <xdr:colOff>38100</xdr:colOff>
      <xdr:row>98</xdr:row>
      <xdr:rowOff>13604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1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30131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48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17194</xdr:rowOff>
    </xdr:from>
    <xdr:to>
      <xdr:col>41</xdr:col>
      <xdr:colOff>101600</xdr:colOff>
      <xdr:row>98</xdr:row>
      <xdr:rowOff>118794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1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109921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91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30972</xdr:rowOff>
    </xdr:from>
    <xdr:to>
      <xdr:col>36</xdr:col>
      <xdr:colOff>165100</xdr:colOff>
      <xdr:row>98</xdr:row>
      <xdr:rowOff>132572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3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123699</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92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69024</xdr:rowOff>
    </xdr:from>
    <xdr:to>
      <xdr:col>85</xdr:col>
      <xdr:colOff>127000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584124"/>
          <a:ext cx="838200" cy="7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26755</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4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129347</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301547"/>
          <a:ext cx="889000" cy="35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143046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65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18224</xdr:rowOff>
    </xdr:from>
    <xdr:to>
      <xdr:col>85</xdr:col>
      <xdr:colOff>177800</xdr:colOff>
      <xdr:row>38</xdr:row>
      <xdr:rowOff>119824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149051</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3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78547</xdr:rowOff>
    </xdr:from>
    <xdr:to>
      <xdr:col>67</xdr:col>
      <xdr:colOff>101600</xdr:colOff>
      <xdr:row>37</xdr:row>
      <xdr:rowOff>8697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25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25224</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14795" y="602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66174</xdr:rowOff>
    </xdr:from>
    <xdr:to>
      <xdr:col>85</xdr:col>
      <xdr:colOff>127000</xdr:colOff>
      <xdr:row>76</xdr:row>
      <xdr:rowOff>132755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096374"/>
          <a:ext cx="838200" cy="6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170694</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20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132755</xdr:rowOff>
    </xdr:from>
    <xdr:to>
      <xdr:col>81</xdr:col>
      <xdr:colOff>50800</xdr:colOff>
      <xdr:row>77</xdr:row>
      <xdr:rowOff>34627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62955"/>
          <a:ext cx="889000" cy="7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135683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34627</xdr:rowOff>
    </xdr:from>
    <xdr:to>
      <xdr:col>76</xdr:col>
      <xdr:colOff>114300</xdr:colOff>
      <xdr:row>77</xdr:row>
      <xdr:rowOff>55124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36277"/>
          <a:ext cx="8890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125176</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23726</xdr:rowOff>
    </xdr:from>
    <xdr:to>
      <xdr:col>71</xdr:col>
      <xdr:colOff>177800</xdr:colOff>
      <xdr:row>77</xdr:row>
      <xdr:rowOff>55124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25376"/>
          <a:ext cx="889000" cy="3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15374</xdr:rowOff>
    </xdr:from>
    <xdr:to>
      <xdr:col>85</xdr:col>
      <xdr:colOff>177800</xdr:colOff>
      <xdr:row>76</xdr:row>
      <xdr:rowOff>116974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4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38251</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897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81955</xdr:rowOff>
    </xdr:from>
    <xdr:to>
      <xdr:col>81</xdr:col>
      <xdr:colOff>101600</xdr:colOff>
      <xdr:row>77</xdr:row>
      <xdr:rowOff>12105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28632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88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155277</xdr:rowOff>
    </xdr:from>
    <xdr:to>
      <xdr:col>76</xdr:col>
      <xdr:colOff>165100</xdr:colOff>
      <xdr:row>77</xdr:row>
      <xdr:rowOff>85427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8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101955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96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4324</xdr:rowOff>
    </xdr:from>
    <xdr:to>
      <xdr:col>72</xdr:col>
      <xdr:colOff>38100</xdr:colOff>
      <xdr:row>77</xdr:row>
      <xdr:rowOff>105924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122451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298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144376</xdr:rowOff>
    </xdr:from>
    <xdr:to>
      <xdr:col>67</xdr:col>
      <xdr:colOff>101600</xdr:colOff>
      <xdr:row>77</xdr:row>
      <xdr:rowOff>74526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7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91053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94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55516</xdr:rowOff>
    </xdr:from>
    <xdr:to>
      <xdr:col>85</xdr:col>
      <xdr:colOff>127000</xdr:colOff>
      <xdr:row>98</xdr:row>
      <xdr:rowOff>119224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857616"/>
          <a:ext cx="838200" cy="6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139956</xdr:rowOff>
    </xdr:from>
    <xdr:to>
      <xdr:col>81</xdr:col>
      <xdr:colOff>50800</xdr:colOff>
      <xdr:row>98</xdr:row>
      <xdr:rowOff>55516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770606"/>
          <a:ext cx="889000" cy="8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103559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88142</xdr:rowOff>
    </xdr:from>
    <xdr:to>
      <xdr:col>76</xdr:col>
      <xdr:colOff>114300</xdr:colOff>
      <xdr:row>97</xdr:row>
      <xdr:rowOff>139956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547342"/>
          <a:ext cx="889000" cy="22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116198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88142</xdr:rowOff>
    </xdr:from>
    <xdr:to>
      <xdr:col>71</xdr:col>
      <xdr:colOff>177800</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547342"/>
          <a:ext cx="889000" cy="39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101131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68424</xdr:rowOff>
    </xdr:from>
    <xdr:to>
      <xdr:col>85</xdr:col>
      <xdr:colOff>177800</xdr:colOff>
      <xdr:row>98</xdr:row>
      <xdr:rowOff>170024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7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160164</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4716</xdr:rowOff>
    </xdr:from>
    <xdr:to>
      <xdr:col>81</xdr:col>
      <xdr:colOff>101600</xdr:colOff>
      <xdr:row>98</xdr:row>
      <xdr:rowOff>106316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0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122843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58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89156</xdr:rowOff>
    </xdr:from>
    <xdr:to>
      <xdr:col>76</xdr:col>
      <xdr:colOff>165100</xdr:colOff>
      <xdr:row>98</xdr:row>
      <xdr:rowOff>19306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71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35833</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49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37342</xdr:rowOff>
    </xdr:from>
    <xdr:to>
      <xdr:col>72</xdr:col>
      <xdr:colOff>38100</xdr:colOff>
      <xdr:row>96</xdr:row>
      <xdr:rowOff>138942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155469</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27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88900</xdr:rowOff>
    </xdr:from>
    <xdr:to>
      <xdr:col>67</xdr:col>
      <xdr:colOff>101600</xdr:colOff>
      <xdr:row>99</xdr:row>
      <xdr:rowOff>19050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99</xdr:row>
      <xdr:rowOff>10177</xdr:rowOff>
    </xdr:from>
    <xdr:ext cx="24929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8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46565</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390215"/>
          <a:ext cx="838200" cy="34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46565</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390215"/>
          <a:ext cx="889000" cy="34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42562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72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167215</xdr:rowOff>
    </xdr:from>
    <xdr:to>
      <xdr:col>112</xdr:col>
      <xdr:colOff>38100</xdr:colOff>
      <xdr:row>37</xdr:row>
      <xdr:rowOff>97365</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3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113892</xdr:rowOff>
    </xdr:from>
    <xdr:ext cx="534377"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56111" y="611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127104</xdr:rowOff>
    </xdr:from>
    <xdr:to>
      <xdr:col>116</xdr:col>
      <xdr:colOff>63500</xdr:colOff>
      <xdr:row>58</xdr:row>
      <xdr:rowOff>127424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71204"/>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127424</xdr:rowOff>
    </xdr:from>
    <xdr:to>
      <xdr:col>111</xdr:col>
      <xdr:colOff>177800</xdr:colOff>
      <xdr:row>58</xdr:row>
      <xdr:rowOff>127836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71524"/>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127836</xdr:rowOff>
    </xdr:from>
    <xdr:to>
      <xdr:col>107</xdr:col>
      <xdr:colOff>50800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71936"/>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116611</xdr:rowOff>
    </xdr:from>
    <xdr:to>
      <xdr:col>102</xdr:col>
      <xdr:colOff>114300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60711"/>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76304</xdr:rowOff>
    </xdr:from>
    <xdr:to>
      <xdr:col>116</xdr:col>
      <xdr:colOff>114300</xdr:colOff>
      <xdr:row>59</xdr:row>
      <xdr:rowOff>6454</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2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162681</xdr:rowOff>
    </xdr:from>
    <xdr:ext cx="378565"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35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76624</xdr:rowOff>
    </xdr:from>
    <xdr:to>
      <xdr:col>112</xdr:col>
      <xdr:colOff>38100</xdr:colOff>
      <xdr:row>59</xdr:row>
      <xdr:rowOff>6774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2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169351</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4017" y="10113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77036</xdr:rowOff>
    </xdr:from>
    <xdr:to>
      <xdr:col>107</xdr:col>
      <xdr:colOff>101600</xdr:colOff>
      <xdr:row>59</xdr:row>
      <xdr:rowOff>7186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2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169763</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5017" y="1011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65811</xdr:rowOff>
    </xdr:from>
    <xdr:to>
      <xdr:col>98</xdr:col>
      <xdr:colOff>38100</xdr:colOff>
      <xdr:row>58</xdr:row>
      <xdr:rowOff>167411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0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158538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0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76799</xdr:rowOff>
    </xdr:from>
    <xdr:to>
      <xdr:col>116</xdr:col>
      <xdr:colOff>63500</xdr:colOff>
      <xdr:row>72</xdr:row>
      <xdr:rowOff>70405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2078299"/>
          <a:ext cx="838200" cy="33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138340</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168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76799</xdr:rowOff>
    </xdr:from>
    <xdr:to>
      <xdr:col>111</xdr:col>
      <xdr:colOff>177800</xdr:colOff>
      <xdr:row>72</xdr:row>
      <xdr:rowOff>2501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078299"/>
          <a:ext cx="889000" cy="26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66834</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2501</xdr:rowOff>
    </xdr:from>
    <xdr:to>
      <xdr:col>107</xdr:col>
      <xdr:colOff>50800</xdr:colOff>
      <xdr:row>72</xdr:row>
      <xdr:rowOff>68710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346901"/>
          <a:ext cx="889000" cy="6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80329</xdr:rowOff>
    </xdr:from>
    <xdr:to>
      <xdr:col>102</xdr:col>
      <xdr:colOff>114300</xdr:colOff>
      <xdr:row>72</xdr:row>
      <xdr:rowOff>68710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2253279"/>
          <a:ext cx="889000" cy="15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19605</xdr:rowOff>
    </xdr:from>
    <xdr:to>
      <xdr:col>116</xdr:col>
      <xdr:colOff>114300</xdr:colOff>
      <xdr:row>72</xdr:row>
      <xdr:rowOff>121205</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36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42482</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21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25999</xdr:rowOff>
    </xdr:from>
    <xdr:to>
      <xdr:col>112</xdr:col>
      <xdr:colOff>38100</xdr:colOff>
      <xdr:row>70</xdr:row>
      <xdr:rowOff>127599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02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68</xdr:row>
      <xdr:rowOff>144126</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180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123151</xdr:rowOff>
    </xdr:from>
    <xdr:to>
      <xdr:col>107</xdr:col>
      <xdr:colOff>101600</xdr:colOff>
      <xdr:row>72</xdr:row>
      <xdr:rowOff>53301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2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69828</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07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17910</xdr:rowOff>
    </xdr:from>
    <xdr:to>
      <xdr:col>102</xdr:col>
      <xdr:colOff>165100</xdr:colOff>
      <xdr:row>72</xdr:row>
      <xdr:rowOff>119510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3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136037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13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29529</xdr:rowOff>
    </xdr:from>
    <xdr:to>
      <xdr:col>98</xdr:col>
      <xdr:colOff>38100</xdr:colOff>
      <xdr:row>71</xdr:row>
      <xdr:rowOff>131129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20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147656</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197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全般的に、類似団体平均を上回っている項目が多い。特に多いのは物件費・補助費・繰出金等である。物件費が多いのはシステム委託、事業委託等、補助費が多いのは団体等への負担金等、繰出金が多いのは簡易水道、下水道施設の維持のために多額の繰入をしていることが主な原因である。類似団体を下回っている項目は扶助費・普通建設事業費（新規）等である。今後も将来の財政運営の安定化のために計画的に基金を積立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
539
101.30
1,588,046
1,499,119
57,186
695,657
1,377,485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14097</xdr:rowOff>
    </xdr:from>
    <xdr:to>
      <xdr:col>24</xdr:col>
      <xdr:colOff>63500</xdr:colOff>
      <xdr:row>36</xdr:row>
      <xdr:rowOff>35128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86297"/>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155258</xdr:rowOff>
    </xdr:from>
    <xdr:to>
      <xdr:col>19</xdr:col>
      <xdr:colOff>177800</xdr:colOff>
      <xdr:row>36</xdr:row>
      <xdr:rowOff>35128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156008"/>
          <a:ext cx="889000" cy="5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155258</xdr:rowOff>
    </xdr:from>
    <xdr:to>
      <xdr:col>15</xdr:col>
      <xdr:colOff>50800</xdr:colOff>
      <xdr:row>36</xdr:row>
      <xdr:rowOff>13373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156008"/>
          <a:ext cx="889000" cy="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130251</xdr:rowOff>
    </xdr:from>
    <xdr:to>
      <xdr:col>10</xdr:col>
      <xdr:colOff>114300</xdr:colOff>
      <xdr:row>36</xdr:row>
      <xdr:rowOff>13373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131001"/>
          <a:ext cx="889000" cy="5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166464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134747</xdr:rowOff>
    </xdr:from>
    <xdr:to>
      <xdr:col>24</xdr:col>
      <xdr:colOff>114300</xdr:colOff>
      <xdr:row>36</xdr:row>
      <xdr:rowOff>64897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3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157624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8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155778</xdr:rowOff>
    </xdr:from>
    <xdr:to>
      <xdr:col>20</xdr:col>
      <xdr:colOff>38100</xdr:colOff>
      <xdr:row>36</xdr:row>
      <xdr:rowOff>85928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102455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104458</xdr:rowOff>
    </xdr:from>
    <xdr:to>
      <xdr:col>15</xdr:col>
      <xdr:colOff>101600</xdr:colOff>
      <xdr:row>36</xdr:row>
      <xdr:rowOff>34608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0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51135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88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134023</xdr:rowOff>
    </xdr:from>
    <xdr:to>
      <xdr:col>10</xdr:col>
      <xdr:colOff>165100</xdr:colOff>
      <xdr:row>36</xdr:row>
      <xdr:rowOff>64173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3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80700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1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79451</xdr:rowOff>
    </xdr:from>
    <xdr:to>
      <xdr:col>6</xdr:col>
      <xdr:colOff>38100</xdr:colOff>
      <xdr:row>36</xdr:row>
      <xdr:rowOff>9601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8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26128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85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91686</xdr:rowOff>
    </xdr:from>
    <xdr:to>
      <xdr:col>24</xdr:col>
      <xdr:colOff>63500</xdr:colOff>
      <xdr:row>57</xdr:row>
      <xdr:rowOff>44986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692886"/>
          <a:ext cx="838200" cy="12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44986</xdr:rowOff>
    </xdr:from>
    <xdr:to>
      <xdr:col>19</xdr:col>
      <xdr:colOff>177800</xdr:colOff>
      <xdr:row>57</xdr:row>
      <xdr:rowOff>65094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1763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120296</xdr:rowOff>
    </xdr:from>
    <xdr:to>
      <xdr:col>15</xdr:col>
      <xdr:colOff>50800</xdr:colOff>
      <xdr:row>57</xdr:row>
      <xdr:rowOff>65094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721496"/>
          <a:ext cx="889000" cy="11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120296</xdr:rowOff>
    </xdr:from>
    <xdr:to>
      <xdr:col>10</xdr:col>
      <xdr:colOff>114300</xdr:colOff>
      <xdr:row>57</xdr:row>
      <xdr:rowOff>147502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721496"/>
          <a:ext cx="889000" cy="19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17127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27852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40886</xdr:rowOff>
    </xdr:from>
    <xdr:to>
      <xdr:col>24</xdr:col>
      <xdr:colOff>114300</xdr:colOff>
      <xdr:row>56</xdr:row>
      <xdr:rowOff>142486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64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63763</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49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165636</xdr:rowOff>
    </xdr:from>
    <xdr:to>
      <xdr:col>20</xdr:col>
      <xdr:colOff>38100</xdr:colOff>
      <xdr:row>57</xdr:row>
      <xdr:rowOff>95786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76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112313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4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14294</xdr:rowOff>
    </xdr:from>
    <xdr:to>
      <xdr:col>15</xdr:col>
      <xdr:colOff>101600</xdr:colOff>
      <xdr:row>57</xdr:row>
      <xdr:rowOff>115894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7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132421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56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69496</xdr:rowOff>
    </xdr:from>
    <xdr:to>
      <xdr:col>10</xdr:col>
      <xdr:colOff>165100</xdr:colOff>
      <xdr:row>56</xdr:row>
      <xdr:rowOff>171096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67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16173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44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96702</xdr:rowOff>
    </xdr:from>
    <xdr:to>
      <xdr:col>6</xdr:col>
      <xdr:colOff>38100</xdr:colOff>
      <xdr:row>58</xdr:row>
      <xdr:rowOff>26852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6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17979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96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97815</xdr:rowOff>
    </xdr:from>
    <xdr:to>
      <xdr:col>24</xdr:col>
      <xdr:colOff>63500</xdr:colOff>
      <xdr:row>75</xdr:row>
      <xdr:rowOff>148323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956565"/>
          <a:ext cx="838200" cy="5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148323</xdr:rowOff>
    </xdr:from>
    <xdr:to>
      <xdr:col>19</xdr:col>
      <xdr:colOff>177800</xdr:colOff>
      <xdr:row>75</xdr:row>
      <xdr:rowOff>154436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007073"/>
          <a:ext cx="889000" cy="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148756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154436</xdr:rowOff>
    </xdr:from>
    <xdr:to>
      <xdr:col>15</xdr:col>
      <xdr:colOff>50800</xdr:colOff>
      <xdr:row>76</xdr:row>
      <xdr:rowOff>65742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013186"/>
          <a:ext cx="889000" cy="8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6173</xdr:rowOff>
    </xdr:from>
    <xdr:to>
      <xdr:col>10</xdr:col>
      <xdr:colOff>114300</xdr:colOff>
      <xdr:row>76</xdr:row>
      <xdr:rowOff>65742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036373"/>
          <a:ext cx="889000" cy="5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99671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1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47015</xdr:rowOff>
    </xdr:from>
    <xdr:to>
      <xdr:col>24</xdr:col>
      <xdr:colOff>114300</xdr:colOff>
      <xdr:row>75</xdr:row>
      <xdr:rowOff>148614</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9057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69892</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757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97522</xdr:rowOff>
    </xdr:from>
    <xdr:to>
      <xdr:col>20</xdr:col>
      <xdr:colOff>38100</xdr:colOff>
      <xdr:row>76</xdr:row>
      <xdr:rowOff>27673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9562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44199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73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103636</xdr:rowOff>
    </xdr:from>
    <xdr:to>
      <xdr:col>15</xdr:col>
      <xdr:colOff>101600</xdr:colOff>
      <xdr:row>76</xdr:row>
      <xdr:rowOff>33786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9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50313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73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14942</xdr:rowOff>
    </xdr:from>
    <xdr:to>
      <xdr:col>10</xdr:col>
      <xdr:colOff>165100</xdr:colOff>
      <xdr:row>76</xdr:row>
      <xdr:rowOff>116542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4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133069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2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126822</xdr:rowOff>
    </xdr:from>
    <xdr:to>
      <xdr:col>6</xdr:col>
      <xdr:colOff>38100</xdr:colOff>
      <xdr:row>76</xdr:row>
      <xdr:rowOff>56973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29855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73499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76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168939</xdr:rowOff>
    </xdr:from>
    <xdr:to>
      <xdr:col>24</xdr:col>
      <xdr:colOff>63500</xdr:colOff>
      <xdr:row>97</xdr:row>
      <xdr:rowOff>26389</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628139"/>
          <a:ext cx="838200" cy="2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99379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58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26389</xdr:rowOff>
    </xdr:from>
    <xdr:to>
      <xdr:col>19</xdr:col>
      <xdr:colOff>177800</xdr:colOff>
      <xdr:row>97</xdr:row>
      <xdr:rowOff>64697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657039"/>
          <a:ext cx="889000" cy="3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17210</xdr:rowOff>
    </xdr:from>
    <xdr:to>
      <xdr:col>15</xdr:col>
      <xdr:colOff>50800</xdr:colOff>
      <xdr:row>97</xdr:row>
      <xdr:rowOff>64697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647860"/>
          <a:ext cx="889000" cy="4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17210</xdr:rowOff>
    </xdr:from>
    <xdr:to>
      <xdr:col>10</xdr:col>
      <xdr:colOff>114300</xdr:colOff>
      <xdr:row>97</xdr:row>
      <xdr:rowOff>82820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647860"/>
          <a:ext cx="889000" cy="6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48761</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3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80174</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36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118139</xdr:rowOff>
    </xdr:from>
    <xdr:to>
      <xdr:col>24</xdr:col>
      <xdr:colOff>114300</xdr:colOff>
      <xdr:row>97</xdr:row>
      <xdr:rowOff>48289</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57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141016</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42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147039</xdr:rowOff>
    </xdr:from>
    <xdr:to>
      <xdr:col>20</xdr:col>
      <xdr:colOff>38100</xdr:colOff>
      <xdr:row>97</xdr:row>
      <xdr:rowOff>77189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0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68316</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69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13897</xdr:rowOff>
    </xdr:from>
    <xdr:to>
      <xdr:col>15</xdr:col>
      <xdr:colOff>101600</xdr:colOff>
      <xdr:row>97</xdr:row>
      <xdr:rowOff>115497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4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106624</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73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137860</xdr:rowOff>
    </xdr:from>
    <xdr:to>
      <xdr:col>10</xdr:col>
      <xdr:colOff>165100</xdr:colOff>
      <xdr:row>97</xdr:row>
      <xdr:rowOff>68010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5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59137</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68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32020</xdr:rowOff>
    </xdr:from>
    <xdr:to>
      <xdr:col>6</xdr:col>
      <xdr:colOff>38100</xdr:colOff>
      <xdr:row>97</xdr:row>
      <xdr:rowOff>133620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6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124747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75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122861</xdr:rowOff>
    </xdr:from>
    <xdr:to>
      <xdr:col>55</xdr:col>
      <xdr:colOff>0</xdr:colOff>
      <xdr:row>58</xdr:row>
      <xdr:rowOff>139078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066961"/>
          <a:ext cx="838200" cy="1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103813</xdr:rowOff>
    </xdr:from>
    <xdr:to>
      <xdr:col>50</xdr:col>
      <xdr:colOff>114300</xdr:colOff>
      <xdr:row>58</xdr:row>
      <xdr:rowOff>139078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876463"/>
          <a:ext cx="889000" cy="20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158030</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7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103813</xdr:rowOff>
    </xdr:from>
    <xdr:to>
      <xdr:col>45</xdr:col>
      <xdr:colOff>177800</xdr:colOff>
      <xdr:row>58</xdr:row>
      <xdr:rowOff>86975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876463"/>
          <a:ext cx="889000" cy="15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93799</xdr:rowOff>
    </xdr:from>
    <xdr:to>
      <xdr:col>41</xdr:col>
      <xdr:colOff>50800</xdr:colOff>
      <xdr:row>58</xdr:row>
      <xdr:rowOff>86975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694999"/>
          <a:ext cx="889000" cy="33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150725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1009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72061</xdr:rowOff>
    </xdr:from>
    <xdr:to>
      <xdr:col>55</xdr:col>
      <xdr:colOff>50800</xdr:colOff>
      <xdr:row>59</xdr:row>
      <xdr:rowOff>2211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1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50488</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9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88278</xdr:rowOff>
    </xdr:from>
    <xdr:to>
      <xdr:col>50</xdr:col>
      <xdr:colOff>165100</xdr:colOff>
      <xdr:row>59</xdr:row>
      <xdr:rowOff>18428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9555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12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53013</xdr:rowOff>
    </xdr:from>
    <xdr:to>
      <xdr:col>46</xdr:col>
      <xdr:colOff>38100</xdr:colOff>
      <xdr:row>57</xdr:row>
      <xdr:rowOff>154613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171140</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5" y="960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36175</xdr:rowOff>
    </xdr:from>
    <xdr:to>
      <xdr:col>41</xdr:col>
      <xdr:colOff>101600</xdr:colOff>
      <xdr:row>58</xdr:row>
      <xdr:rowOff>137775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8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154302</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5" y="975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42999</xdr:rowOff>
    </xdr:from>
    <xdr:to>
      <xdr:col>36</xdr:col>
      <xdr:colOff>165100</xdr:colOff>
      <xdr:row>56</xdr:row>
      <xdr:rowOff>144599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64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161126</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5" y="941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27808</xdr:rowOff>
    </xdr:from>
    <xdr:to>
      <xdr:col>54</xdr:col>
      <xdr:colOff>189865</xdr:colOff>
      <xdr:row>79</xdr:row>
      <xdr:rowOff>42027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543658"/>
          <a:ext cx="1270" cy="1042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45854</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9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42027</xdr:rowOff>
    </xdr:from>
    <xdr:to>
      <xdr:col>55</xdr:col>
      <xdr:colOff>88900</xdr:colOff>
      <xdr:row>79</xdr:row>
      <xdr:rowOff>42027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6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145935</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31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27808</xdr:rowOff>
    </xdr:from>
    <xdr:to>
      <xdr:col>55</xdr:col>
      <xdr:colOff>88900</xdr:colOff>
      <xdr:row>73</xdr:row>
      <xdr:rowOff>27808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54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45179</xdr:rowOff>
    </xdr:from>
    <xdr:to>
      <xdr:col>55</xdr:col>
      <xdr:colOff>0</xdr:colOff>
      <xdr:row>75</xdr:row>
      <xdr:rowOff>23867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2561029"/>
          <a:ext cx="838200" cy="32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161096</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362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11219</xdr:rowOff>
    </xdr:from>
    <xdr:to>
      <xdr:col>55</xdr:col>
      <xdr:colOff>50800</xdr:colOff>
      <xdr:row>78</xdr:row>
      <xdr:rowOff>112819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117061</xdr:rowOff>
    </xdr:from>
    <xdr:to>
      <xdr:col>50</xdr:col>
      <xdr:colOff>114300</xdr:colOff>
      <xdr:row>73</xdr:row>
      <xdr:rowOff>45179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2290011"/>
          <a:ext cx="889000" cy="27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18495</xdr:rowOff>
    </xdr:from>
    <xdr:to>
      <xdr:col>50</xdr:col>
      <xdr:colOff>165100</xdr:colOff>
      <xdr:row>78</xdr:row>
      <xdr:rowOff>120095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111222</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117061</xdr:rowOff>
    </xdr:from>
    <xdr:to>
      <xdr:col>45</xdr:col>
      <xdr:colOff>177800</xdr:colOff>
      <xdr:row>74</xdr:row>
      <xdr:rowOff>53941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2290011"/>
          <a:ext cx="889000" cy="45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25594</xdr:rowOff>
    </xdr:from>
    <xdr:to>
      <xdr:col>46</xdr:col>
      <xdr:colOff>38100</xdr:colOff>
      <xdr:row>78</xdr:row>
      <xdr:rowOff>127194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118321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49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53941</xdr:rowOff>
    </xdr:from>
    <xdr:to>
      <xdr:col>41</xdr:col>
      <xdr:colOff>50800</xdr:colOff>
      <xdr:row>74</xdr:row>
      <xdr:rowOff>60267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2741241"/>
          <a:ext cx="889000" cy="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11250</xdr:rowOff>
    </xdr:from>
    <xdr:to>
      <xdr:col>41</xdr:col>
      <xdr:colOff>101600</xdr:colOff>
      <xdr:row>78</xdr:row>
      <xdr:rowOff>112850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103977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52888</xdr:rowOff>
    </xdr:from>
    <xdr:to>
      <xdr:col>36</xdr:col>
      <xdr:colOff>165100</xdr:colOff>
      <xdr:row>78</xdr:row>
      <xdr:rowOff>154488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145615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144517</xdr:rowOff>
    </xdr:from>
    <xdr:to>
      <xdr:col>55</xdr:col>
      <xdr:colOff>50800</xdr:colOff>
      <xdr:row>75</xdr:row>
      <xdr:rowOff>74667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83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167394</xdr:rowOff>
    </xdr:from>
    <xdr:ext cx="599010"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68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165829</xdr:rowOff>
    </xdr:from>
    <xdr:to>
      <xdr:col>50</xdr:col>
      <xdr:colOff>165100</xdr:colOff>
      <xdr:row>73</xdr:row>
      <xdr:rowOff>95979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25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112506</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39795" y="1228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66261</xdr:rowOff>
    </xdr:from>
    <xdr:to>
      <xdr:col>46</xdr:col>
      <xdr:colOff>38100</xdr:colOff>
      <xdr:row>71</xdr:row>
      <xdr:rowOff>167861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223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12938</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50795" y="1201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3141</xdr:rowOff>
    </xdr:from>
    <xdr:to>
      <xdr:col>41</xdr:col>
      <xdr:colOff>101600</xdr:colOff>
      <xdr:row>74</xdr:row>
      <xdr:rowOff>104741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269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121268</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61795" y="12465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9467</xdr:rowOff>
    </xdr:from>
    <xdr:to>
      <xdr:col>36</xdr:col>
      <xdr:colOff>165100</xdr:colOff>
      <xdr:row>74</xdr:row>
      <xdr:rowOff>111067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26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127594</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672795" y="1247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340</xdr:rowOff>
    </xdr:from>
    <xdr:to>
      <xdr:col>55</xdr:col>
      <xdr:colOff>0</xdr:colOff>
      <xdr:row>97</xdr:row>
      <xdr:rowOff>31758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459540"/>
          <a:ext cx="838200" cy="20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102951</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33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105601</xdr:rowOff>
    </xdr:from>
    <xdr:to>
      <xdr:col>50</xdr:col>
      <xdr:colOff>114300</xdr:colOff>
      <xdr:row>96</xdr:row>
      <xdr:rowOff>340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393351"/>
          <a:ext cx="889000" cy="6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105601</xdr:rowOff>
    </xdr:from>
    <xdr:to>
      <xdr:col>45</xdr:col>
      <xdr:colOff>177800</xdr:colOff>
      <xdr:row>96</xdr:row>
      <xdr:rowOff>91949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393351"/>
          <a:ext cx="889000" cy="15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58807</xdr:rowOff>
    </xdr:from>
    <xdr:to>
      <xdr:col>41</xdr:col>
      <xdr:colOff>50800</xdr:colOff>
      <xdr:row>96</xdr:row>
      <xdr:rowOff>91949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518007"/>
          <a:ext cx="889000" cy="3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61366</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68615</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87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152408</xdr:rowOff>
    </xdr:from>
    <xdr:to>
      <xdr:col>55</xdr:col>
      <xdr:colOff>50800</xdr:colOff>
      <xdr:row>97</xdr:row>
      <xdr:rowOff>82558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1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3835</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46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120990</xdr:rowOff>
    </xdr:from>
    <xdr:to>
      <xdr:col>50</xdr:col>
      <xdr:colOff>165100</xdr:colOff>
      <xdr:row>96</xdr:row>
      <xdr:rowOff>51140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40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67667</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1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54801</xdr:rowOff>
    </xdr:from>
    <xdr:to>
      <xdr:col>46</xdr:col>
      <xdr:colOff>38100</xdr:colOff>
      <xdr:row>95</xdr:row>
      <xdr:rowOff>156401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3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1478</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11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41149</xdr:rowOff>
    </xdr:from>
    <xdr:to>
      <xdr:col>41</xdr:col>
      <xdr:colOff>101600</xdr:colOff>
      <xdr:row>96</xdr:row>
      <xdr:rowOff>142749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50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159276</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27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8007</xdr:rowOff>
    </xdr:from>
    <xdr:to>
      <xdr:col>36</xdr:col>
      <xdr:colOff>165100</xdr:colOff>
      <xdr:row>96</xdr:row>
      <xdr:rowOff>109607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46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126134</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242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56124</xdr:rowOff>
    </xdr:from>
    <xdr:to>
      <xdr:col>85</xdr:col>
      <xdr:colOff>127000</xdr:colOff>
      <xdr:row>37</xdr:row>
      <xdr:rowOff>28300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228324"/>
          <a:ext cx="838200" cy="14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120346</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46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28300</xdr:rowOff>
    </xdr:from>
    <xdr:to>
      <xdr:col>81</xdr:col>
      <xdr:colOff>50800</xdr:colOff>
      <xdr:row>37</xdr:row>
      <xdr:rowOff>95267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371950"/>
          <a:ext cx="889000" cy="6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97348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95267</xdr:rowOff>
    </xdr:from>
    <xdr:to>
      <xdr:col>76</xdr:col>
      <xdr:colOff>114300</xdr:colOff>
      <xdr:row>37</xdr:row>
      <xdr:rowOff>156375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438917"/>
          <a:ext cx="889000" cy="6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109131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6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161299</xdr:rowOff>
    </xdr:from>
    <xdr:to>
      <xdr:col>71</xdr:col>
      <xdr:colOff>177800</xdr:colOff>
      <xdr:row>37</xdr:row>
      <xdr:rowOff>156375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5819149"/>
          <a:ext cx="889000" cy="68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95902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94468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5324</xdr:rowOff>
    </xdr:from>
    <xdr:to>
      <xdr:col>85</xdr:col>
      <xdr:colOff>177800</xdr:colOff>
      <xdr:row>36</xdr:row>
      <xdr:rowOff>106924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17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28201</xdr:rowOff>
    </xdr:from>
    <xdr:ext cx="599010"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02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148950</xdr:rowOff>
    </xdr:from>
    <xdr:to>
      <xdr:col>81</xdr:col>
      <xdr:colOff>101600</xdr:colOff>
      <xdr:row>37</xdr:row>
      <xdr:rowOff>79100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3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95627</xdr:rowOff>
    </xdr:from>
    <xdr:ext cx="59901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181795" y="609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44467</xdr:rowOff>
    </xdr:from>
    <xdr:to>
      <xdr:col>76</xdr:col>
      <xdr:colOff>165100</xdr:colOff>
      <xdr:row>37</xdr:row>
      <xdr:rowOff>146067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8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162594</xdr:rowOff>
    </xdr:from>
    <xdr:ext cx="59901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292795" y="6163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105575</xdr:rowOff>
    </xdr:from>
    <xdr:to>
      <xdr:col>72</xdr:col>
      <xdr:colOff>38100</xdr:colOff>
      <xdr:row>38</xdr:row>
      <xdr:rowOff>35725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52252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22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110499</xdr:rowOff>
    </xdr:from>
    <xdr:to>
      <xdr:col>67</xdr:col>
      <xdr:colOff>101600</xdr:colOff>
      <xdr:row>34</xdr:row>
      <xdr:rowOff>40649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576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32</xdr:row>
      <xdr:rowOff>57176</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14795" y="55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113823</xdr:rowOff>
    </xdr:from>
    <xdr:to>
      <xdr:col>85</xdr:col>
      <xdr:colOff>127000</xdr:colOff>
      <xdr:row>57</xdr:row>
      <xdr:rowOff>135761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886473"/>
          <a:ext cx="838200" cy="2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131823</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904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113823</xdr:rowOff>
    </xdr:from>
    <xdr:to>
      <xdr:col>81</xdr:col>
      <xdr:colOff>50800</xdr:colOff>
      <xdr:row>58</xdr:row>
      <xdr:rowOff>14721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86473"/>
          <a:ext cx="889000" cy="7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169426</xdr:rowOff>
    </xdr:from>
    <xdr:to>
      <xdr:col>76</xdr:col>
      <xdr:colOff>114300</xdr:colOff>
      <xdr:row>58</xdr:row>
      <xdr:rowOff>14721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942076"/>
          <a:ext cx="8890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107787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100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169426</xdr:rowOff>
    </xdr:from>
    <xdr:to>
      <xdr:col>71</xdr:col>
      <xdr:colOff>177800</xdr:colOff>
      <xdr:row>58</xdr:row>
      <xdr:rowOff>9501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42076"/>
          <a:ext cx="88900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76888</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1002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85445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100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84961</xdr:rowOff>
    </xdr:from>
    <xdr:to>
      <xdr:col>85</xdr:col>
      <xdr:colOff>177800</xdr:colOff>
      <xdr:row>58</xdr:row>
      <xdr:rowOff>15111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107838</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0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63023</xdr:rowOff>
    </xdr:from>
    <xdr:to>
      <xdr:col>81</xdr:col>
      <xdr:colOff>101600</xdr:colOff>
      <xdr:row>57</xdr:row>
      <xdr:rowOff>164623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3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9700</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61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135371</xdr:rowOff>
    </xdr:from>
    <xdr:to>
      <xdr:col>76</xdr:col>
      <xdr:colOff>165100</xdr:colOff>
      <xdr:row>58</xdr:row>
      <xdr:rowOff>65521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0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82048</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683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118626</xdr:rowOff>
    </xdr:from>
    <xdr:to>
      <xdr:col>72</xdr:col>
      <xdr:colOff>38100</xdr:colOff>
      <xdr:row>58</xdr:row>
      <xdr:rowOff>48776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9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65303</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66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130151</xdr:rowOff>
    </xdr:from>
    <xdr:to>
      <xdr:col>67</xdr:col>
      <xdr:colOff>101600</xdr:colOff>
      <xdr:row>58</xdr:row>
      <xdr:rowOff>60301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76828</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67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69024</xdr:rowOff>
    </xdr:from>
    <xdr:to>
      <xdr:col>85</xdr:col>
      <xdr:colOff>127000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442124"/>
          <a:ext cx="838200" cy="7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26756</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39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129347</xdr:rowOff>
    </xdr:from>
    <xdr:to>
      <xdr:col>71</xdr:col>
      <xdr:colOff>177800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159547"/>
          <a:ext cx="889000" cy="35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143042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47111" y="1351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18224</xdr:rowOff>
    </xdr:from>
    <xdr:to>
      <xdr:col>85</xdr:col>
      <xdr:colOff>177800</xdr:colOff>
      <xdr:row>78</xdr:row>
      <xdr:rowOff>119824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3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149051</xdr:rowOff>
    </xdr:from>
    <xdr:ext cx="534377"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17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78547</xdr:rowOff>
    </xdr:from>
    <xdr:to>
      <xdr:col>67</xdr:col>
      <xdr:colOff>101600</xdr:colOff>
      <xdr:row>77</xdr:row>
      <xdr:rowOff>8697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10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25223</xdr:rowOff>
    </xdr:from>
    <xdr:ext cx="59901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14795" y="1288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66174</xdr:rowOff>
    </xdr:from>
    <xdr:to>
      <xdr:col>85</xdr:col>
      <xdr:colOff>127000</xdr:colOff>
      <xdr:row>96</xdr:row>
      <xdr:rowOff>132755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525374"/>
          <a:ext cx="838200" cy="6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170595</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132755</xdr:rowOff>
    </xdr:from>
    <xdr:to>
      <xdr:col>81</xdr:col>
      <xdr:colOff>50800</xdr:colOff>
      <xdr:row>97</xdr:row>
      <xdr:rowOff>34627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591955"/>
          <a:ext cx="889000" cy="7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135683</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34627</xdr:rowOff>
    </xdr:from>
    <xdr:to>
      <xdr:col>76</xdr:col>
      <xdr:colOff>114300</xdr:colOff>
      <xdr:row>97</xdr:row>
      <xdr:rowOff>55124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665277"/>
          <a:ext cx="8890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125066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23726</xdr:rowOff>
    </xdr:from>
    <xdr:to>
      <xdr:col>71</xdr:col>
      <xdr:colOff>177800</xdr:colOff>
      <xdr:row>97</xdr:row>
      <xdr:rowOff>55124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654376"/>
          <a:ext cx="889000" cy="3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28584</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15374</xdr:rowOff>
    </xdr:from>
    <xdr:to>
      <xdr:col>85</xdr:col>
      <xdr:colOff>177800</xdr:colOff>
      <xdr:row>96</xdr:row>
      <xdr:rowOff>116974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47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38251</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326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81955</xdr:rowOff>
    </xdr:from>
    <xdr:to>
      <xdr:col>81</xdr:col>
      <xdr:colOff>101600</xdr:colOff>
      <xdr:row>97</xdr:row>
      <xdr:rowOff>12105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5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28632</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31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155277</xdr:rowOff>
    </xdr:from>
    <xdr:to>
      <xdr:col>76</xdr:col>
      <xdr:colOff>165100</xdr:colOff>
      <xdr:row>97</xdr:row>
      <xdr:rowOff>85427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101954</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38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4324</xdr:rowOff>
    </xdr:from>
    <xdr:to>
      <xdr:col>72</xdr:col>
      <xdr:colOff>38100</xdr:colOff>
      <xdr:row>97</xdr:row>
      <xdr:rowOff>105924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122451</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410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144376</xdr:rowOff>
    </xdr:from>
    <xdr:to>
      <xdr:col>67</xdr:col>
      <xdr:colOff>101600</xdr:colOff>
      <xdr:row>97</xdr:row>
      <xdr:rowOff>74526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0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91053</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37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全般的に、類似団体平均を上回っている項目が多い。特に総務費・商工費・土木費等が大きく上回っている。総務費は地方創生関係の事業を行ったこと、商工費は温泉等直営の観光施設を抱えていること、土木費は簡易水道、下水道会計繰出金が多額であることが主な要因である。類似団体平均を下回っている項目は労働費・農林水産業費・災害復旧費・諸支出金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【財政調整基金残高】</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財政調整基金は、前年度とほぼ同額を維持している。</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今後厳しくなる財政運営や突発的な災害等の経費の財源とするため、</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今後も計画的に</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決算剰余金等を</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積立ていく</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【実質収支額】</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実質収支</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と比べ、</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26.1</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ポイント減少した</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歳入の割合ががったためである。今後は事業の見直し等により、歳出の抑制に努める。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【実質単年度収支】</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24.86</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％、令和元年度は▲</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24.25</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％とほぼ横ばいである。</a:t>
          </a:r>
          <a:endPar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及び公営企業会計等については、すべての会計が毎年度黒字を計上しているが、多くの会計で一般会計からの繰入を行い、財政運営を行なっている。今後も各会計の財政運営について、歳出の見直しを行ない引き続き健全な運営に努め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1588046</v>
      </c>
      <c r="BO4" s="462"/>
      <c r="BP4" s="462"/>
      <c r="BQ4" s="462"/>
      <c r="BR4" s="462"/>
      <c r="BS4" s="462"/>
      <c r="BT4" s="462"/>
      <c r="BU4" s="463"/>
      <c r="BV4" s="461">
        <v>1720185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8.1999999999999993</v>
      </c>
      <c r="CU4" s="646"/>
      <c r="CV4" s="646"/>
      <c r="CW4" s="646"/>
      <c r="CX4" s="646"/>
      <c r="CY4" s="646"/>
      <c r="CZ4" s="646"/>
      <c r="DA4" s="647"/>
      <c r="DB4" s="645">
        <v>34.299999999999997</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1499119</v>
      </c>
      <c r="BO5" s="467"/>
      <c r="BP5" s="467"/>
      <c r="BQ5" s="467"/>
      <c r="BR5" s="467"/>
      <c r="BS5" s="467"/>
      <c r="BT5" s="467"/>
      <c r="BU5" s="468"/>
      <c r="BV5" s="466">
        <v>1489329</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84.8</v>
      </c>
      <c r="CU5" s="437"/>
      <c r="CV5" s="437"/>
      <c r="CW5" s="437"/>
      <c r="CX5" s="437"/>
      <c r="CY5" s="437"/>
      <c r="CZ5" s="437"/>
      <c r="DA5" s="438"/>
      <c r="DB5" s="436">
        <v>87.4</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88927</v>
      </c>
      <c r="BO6" s="467"/>
      <c r="BP6" s="467"/>
      <c r="BQ6" s="467"/>
      <c r="BR6" s="467"/>
      <c r="BS6" s="467"/>
      <c r="BT6" s="467"/>
      <c r="BU6" s="468"/>
      <c r="BV6" s="466">
        <v>230856</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86.9</v>
      </c>
      <c r="CU6" s="620"/>
      <c r="CV6" s="620"/>
      <c r="CW6" s="620"/>
      <c r="CX6" s="620"/>
      <c r="CY6" s="620"/>
      <c r="CZ6" s="620"/>
      <c r="DA6" s="621"/>
      <c r="DB6" s="619">
        <v>90.4</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31741</v>
      </c>
      <c r="BO7" s="467"/>
      <c r="BP7" s="467"/>
      <c r="BQ7" s="467"/>
      <c r="BR7" s="467"/>
      <c r="BS7" s="467"/>
      <c r="BT7" s="467"/>
      <c r="BU7" s="468"/>
      <c r="BV7" s="466">
        <v>0</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695657</v>
      </c>
      <c r="CU7" s="467"/>
      <c r="CV7" s="467"/>
      <c r="CW7" s="467"/>
      <c r="CX7" s="467"/>
      <c r="CY7" s="467"/>
      <c r="CZ7" s="467"/>
      <c r="DA7" s="468"/>
      <c r="DB7" s="466">
        <v>672639</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57186</v>
      </c>
      <c r="BO8" s="467"/>
      <c r="BP8" s="467"/>
      <c r="BQ8" s="467"/>
      <c r="BR8" s="467"/>
      <c r="BS8" s="467"/>
      <c r="BT8" s="467"/>
      <c r="BU8" s="468"/>
      <c r="BV8" s="466">
        <v>230856</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7.0000000000000007E-2</v>
      </c>
      <c r="CU8" s="580"/>
      <c r="CV8" s="580"/>
      <c r="CW8" s="580"/>
      <c r="CX8" s="580"/>
      <c r="CY8" s="580"/>
      <c r="CZ8" s="580"/>
      <c r="DA8" s="581"/>
      <c r="DB8" s="579">
        <v>7.0000000000000007E-2</v>
      </c>
      <c r="DC8" s="580"/>
      <c r="DD8" s="580"/>
      <c r="DE8" s="580"/>
      <c r="DF8" s="580"/>
      <c r="DG8" s="580"/>
      <c r="DH8" s="580"/>
      <c r="DI8" s="581"/>
      <c r="DJ8" s="186"/>
      <c r="DK8" s="186"/>
      <c r="DL8" s="186"/>
      <c r="DM8" s="186"/>
      <c r="DN8" s="186"/>
      <c r="DO8" s="186"/>
    </row>
    <row r="9" spans="1:119" ht="18.75" customHeight="1" thickBot="1" x14ac:dyDescent="0.25">
      <c r="A9" s="187"/>
      <c r="B9" s="608" t="s">
        <v>111</v>
      </c>
      <c r="C9" s="609"/>
      <c r="D9" s="609"/>
      <c r="E9" s="609"/>
      <c r="F9" s="609"/>
      <c r="G9" s="609"/>
      <c r="H9" s="609"/>
      <c r="I9" s="609"/>
      <c r="J9" s="609"/>
      <c r="K9" s="529"/>
      <c r="L9" s="610" t="s">
        <v>112</v>
      </c>
      <c r="M9" s="611"/>
      <c r="N9" s="611"/>
      <c r="O9" s="611"/>
      <c r="P9" s="611"/>
      <c r="Q9" s="612"/>
      <c r="R9" s="613">
        <v>563</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-173670</v>
      </c>
      <c r="BO9" s="467"/>
      <c r="BP9" s="467"/>
      <c r="BQ9" s="467"/>
      <c r="BR9" s="467"/>
      <c r="BS9" s="467"/>
      <c r="BT9" s="467"/>
      <c r="BU9" s="468"/>
      <c r="BV9" s="466">
        <v>-160536</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12.3</v>
      </c>
      <c r="CU9" s="437"/>
      <c r="CV9" s="437"/>
      <c r="CW9" s="437"/>
      <c r="CX9" s="437"/>
      <c r="CY9" s="437"/>
      <c r="CZ9" s="437"/>
      <c r="DA9" s="438"/>
      <c r="DB9" s="436">
        <v>9.9</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117</v>
      </c>
      <c r="M10" s="440"/>
      <c r="N10" s="440"/>
      <c r="O10" s="440"/>
      <c r="P10" s="440"/>
      <c r="Q10" s="441"/>
      <c r="R10" s="442">
        <v>685</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5000</v>
      </c>
      <c r="BO10" s="467"/>
      <c r="BP10" s="467"/>
      <c r="BQ10" s="467"/>
      <c r="BR10" s="467"/>
      <c r="BS10" s="467"/>
      <c r="BT10" s="467"/>
      <c r="BU10" s="468"/>
      <c r="BV10" s="466">
        <v>0</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119</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2">
      <c r="A12" s="187"/>
      <c r="B12" s="582" t="s">
        <v>128</v>
      </c>
      <c r="C12" s="583"/>
      <c r="D12" s="583"/>
      <c r="E12" s="583"/>
      <c r="F12" s="583"/>
      <c r="G12" s="583"/>
      <c r="H12" s="583"/>
      <c r="I12" s="583"/>
      <c r="J12" s="583"/>
      <c r="K12" s="584"/>
      <c r="L12" s="591" t="s">
        <v>129</v>
      </c>
      <c r="M12" s="592"/>
      <c r="N12" s="592"/>
      <c r="O12" s="592"/>
      <c r="P12" s="592"/>
      <c r="Q12" s="593"/>
      <c r="R12" s="594">
        <v>544</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133</v>
      </c>
      <c r="AV12" s="524"/>
      <c r="AW12" s="524"/>
      <c r="AX12" s="524"/>
      <c r="AY12" s="446" t="s">
        <v>134</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6667</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137</v>
      </c>
      <c r="N13" s="567"/>
      <c r="O13" s="567"/>
      <c r="P13" s="567"/>
      <c r="Q13" s="568"/>
      <c r="R13" s="569">
        <v>539</v>
      </c>
      <c r="S13" s="570"/>
      <c r="T13" s="570"/>
      <c r="U13" s="570"/>
      <c r="V13" s="571"/>
      <c r="W13" s="557" t="s">
        <v>138</v>
      </c>
      <c r="X13" s="479"/>
      <c r="Y13" s="479"/>
      <c r="Z13" s="479"/>
      <c r="AA13" s="479"/>
      <c r="AB13" s="480"/>
      <c r="AC13" s="442">
        <v>21</v>
      </c>
      <c r="AD13" s="443"/>
      <c r="AE13" s="443"/>
      <c r="AF13" s="443"/>
      <c r="AG13" s="444"/>
      <c r="AH13" s="442">
        <v>21</v>
      </c>
      <c r="AI13" s="443"/>
      <c r="AJ13" s="443"/>
      <c r="AK13" s="443"/>
      <c r="AL13" s="445"/>
      <c r="AM13" s="535" t="s">
        <v>139</v>
      </c>
      <c r="AN13" s="440"/>
      <c r="AO13" s="440"/>
      <c r="AP13" s="440"/>
      <c r="AQ13" s="440"/>
      <c r="AR13" s="440"/>
      <c r="AS13" s="440"/>
      <c r="AT13" s="441"/>
      <c r="AU13" s="523" t="s">
        <v>133</v>
      </c>
      <c r="AV13" s="524"/>
      <c r="AW13" s="524"/>
      <c r="AX13" s="524"/>
      <c r="AY13" s="446" t="s">
        <v>140</v>
      </c>
      <c r="AZ13" s="447"/>
      <c r="BA13" s="447"/>
      <c r="BB13" s="447"/>
      <c r="BC13" s="447"/>
      <c r="BD13" s="447"/>
      <c r="BE13" s="447"/>
      <c r="BF13" s="447"/>
      <c r="BG13" s="447"/>
      <c r="BH13" s="447"/>
      <c r="BI13" s="447"/>
      <c r="BJ13" s="447"/>
      <c r="BK13" s="447"/>
      <c r="BL13" s="447"/>
      <c r="BM13" s="448"/>
      <c r="BN13" s="466">
        <v>-168670</v>
      </c>
      <c r="BO13" s="467"/>
      <c r="BP13" s="467"/>
      <c r="BQ13" s="467"/>
      <c r="BR13" s="467"/>
      <c r="BS13" s="467"/>
      <c r="BT13" s="467"/>
      <c r="BU13" s="468"/>
      <c r="BV13" s="466">
        <v>-167203</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6.1</v>
      </c>
      <c r="CU13" s="437"/>
      <c r="CV13" s="437"/>
      <c r="CW13" s="437"/>
      <c r="CX13" s="437"/>
      <c r="CY13" s="437"/>
      <c r="CZ13" s="437"/>
      <c r="DA13" s="438"/>
      <c r="DB13" s="436">
        <v>5.0999999999999996</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142</v>
      </c>
      <c r="M14" s="603"/>
      <c r="N14" s="603"/>
      <c r="O14" s="603"/>
      <c r="P14" s="603"/>
      <c r="Q14" s="604"/>
      <c r="R14" s="569">
        <v>559</v>
      </c>
      <c r="S14" s="570"/>
      <c r="T14" s="570"/>
      <c r="U14" s="570"/>
      <c r="V14" s="571"/>
      <c r="W14" s="572"/>
      <c r="X14" s="482"/>
      <c r="Y14" s="482"/>
      <c r="Z14" s="482"/>
      <c r="AA14" s="482"/>
      <c r="AB14" s="483"/>
      <c r="AC14" s="562">
        <v>8.4</v>
      </c>
      <c r="AD14" s="563"/>
      <c r="AE14" s="563"/>
      <c r="AF14" s="563"/>
      <c r="AG14" s="564"/>
      <c r="AH14" s="562">
        <v>7.5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t="s">
        <v>136</v>
      </c>
      <c r="CU14" s="574"/>
      <c r="CV14" s="574"/>
      <c r="CW14" s="574"/>
      <c r="CX14" s="574"/>
      <c r="CY14" s="574"/>
      <c r="CZ14" s="574"/>
      <c r="DA14" s="575"/>
      <c r="DB14" s="573" t="s">
        <v>136</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137</v>
      </c>
      <c r="N15" s="567"/>
      <c r="O15" s="567"/>
      <c r="P15" s="567"/>
      <c r="Q15" s="568"/>
      <c r="R15" s="569">
        <v>556</v>
      </c>
      <c r="S15" s="570"/>
      <c r="T15" s="570"/>
      <c r="U15" s="570"/>
      <c r="V15" s="571"/>
      <c r="W15" s="557" t="s">
        <v>144</v>
      </c>
      <c r="X15" s="479"/>
      <c r="Y15" s="479"/>
      <c r="Z15" s="479"/>
      <c r="AA15" s="479"/>
      <c r="AB15" s="480"/>
      <c r="AC15" s="442">
        <v>47</v>
      </c>
      <c r="AD15" s="443"/>
      <c r="AE15" s="443"/>
      <c r="AF15" s="443"/>
      <c r="AG15" s="444"/>
      <c r="AH15" s="442">
        <v>56</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46744</v>
      </c>
      <c r="BO15" s="462"/>
      <c r="BP15" s="462"/>
      <c r="BQ15" s="462"/>
      <c r="BR15" s="462"/>
      <c r="BS15" s="462"/>
      <c r="BT15" s="462"/>
      <c r="BU15" s="463"/>
      <c r="BV15" s="461">
        <v>46644</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18.7</v>
      </c>
      <c r="AD16" s="563"/>
      <c r="AE16" s="563"/>
      <c r="AF16" s="563"/>
      <c r="AG16" s="564"/>
      <c r="AH16" s="562">
        <v>20</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668009</v>
      </c>
      <c r="BO16" s="467"/>
      <c r="BP16" s="467"/>
      <c r="BQ16" s="467"/>
      <c r="BR16" s="467"/>
      <c r="BS16" s="467"/>
      <c r="BT16" s="467"/>
      <c r="BU16" s="468"/>
      <c r="BV16" s="466">
        <v>638315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150</v>
      </c>
      <c r="N17" s="552"/>
      <c r="O17" s="552"/>
      <c r="P17" s="552"/>
      <c r="Q17" s="553"/>
      <c r="R17" s="554" t="s">
        <v>151</v>
      </c>
      <c r="S17" s="555"/>
      <c r="T17" s="555"/>
      <c r="U17" s="555"/>
      <c r="V17" s="556"/>
      <c r="W17" s="557" t="s">
        <v>152</v>
      </c>
      <c r="X17" s="479"/>
      <c r="Y17" s="479"/>
      <c r="Z17" s="479"/>
      <c r="AA17" s="479"/>
      <c r="AB17" s="480"/>
      <c r="AC17" s="442">
        <v>183</v>
      </c>
      <c r="AD17" s="443"/>
      <c r="AE17" s="443"/>
      <c r="AF17" s="443"/>
      <c r="AG17" s="444"/>
      <c r="AH17" s="442">
        <v>203</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57817</v>
      </c>
      <c r="BO17" s="467"/>
      <c r="BP17" s="467"/>
      <c r="BQ17" s="467"/>
      <c r="BR17" s="467"/>
      <c r="BS17" s="467"/>
      <c r="BT17" s="467"/>
      <c r="BU17" s="468"/>
      <c r="BV17" s="466">
        <v>57524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154</v>
      </c>
      <c r="C18" s="529"/>
      <c r="D18" s="529"/>
      <c r="E18" s="530"/>
      <c r="F18" s="530"/>
      <c r="G18" s="530"/>
      <c r="H18" s="530"/>
      <c r="I18" s="530"/>
      <c r="J18" s="530"/>
      <c r="K18" s="530"/>
      <c r="L18" s="531">
        <v>101.3</v>
      </c>
      <c r="M18" s="531"/>
      <c r="N18" s="531"/>
      <c r="O18" s="531"/>
      <c r="P18" s="531"/>
      <c r="Q18" s="531"/>
      <c r="R18" s="532"/>
      <c r="S18" s="532"/>
      <c r="T18" s="532"/>
      <c r="U18" s="532"/>
      <c r="V18" s="533"/>
      <c r="W18" s="547"/>
      <c r="X18" s="548"/>
      <c r="Y18" s="548"/>
      <c r="Z18" s="548"/>
      <c r="AA18" s="548"/>
      <c r="AB18" s="558"/>
      <c r="AC18" s="430">
        <v>72.900000000000006</v>
      </c>
      <c r="AD18" s="431"/>
      <c r="AE18" s="431"/>
      <c r="AF18" s="431"/>
      <c r="AG18" s="534"/>
      <c r="AH18" s="430">
        <v>72.5</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610252</v>
      </c>
      <c r="BO18" s="467"/>
      <c r="BP18" s="467"/>
      <c r="BQ18" s="467"/>
      <c r="BR18" s="467"/>
      <c r="BS18" s="467"/>
      <c r="BT18" s="467"/>
      <c r="BU18" s="468"/>
      <c r="BV18" s="466">
        <v>609697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156</v>
      </c>
      <c r="C19" s="529"/>
      <c r="D19" s="529"/>
      <c r="E19" s="530"/>
      <c r="F19" s="530"/>
      <c r="G19" s="530"/>
      <c r="H19" s="530"/>
      <c r="I19" s="530"/>
      <c r="J19" s="530"/>
      <c r="K19" s="530"/>
      <c r="L19" s="536">
        <v>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1144190</v>
      </c>
      <c r="BO19" s="467"/>
      <c r="BP19" s="467"/>
      <c r="BQ19" s="467"/>
      <c r="BR19" s="467"/>
      <c r="BS19" s="467"/>
      <c r="BT19" s="467"/>
      <c r="BU19" s="468"/>
      <c r="BV19" s="466">
        <v>1268337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158</v>
      </c>
      <c r="C20" s="529"/>
      <c r="D20" s="529"/>
      <c r="E20" s="530"/>
      <c r="F20" s="530"/>
      <c r="G20" s="530"/>
      <c r="H20" s="530"/>
      <c r="I20" s="530"/>
      <c r="J20" s="530"/>
      <c r="K20" s="530"/>
      <c r="L20" s="536">
        <v>294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1377485</v>
      </c>
      <c r="BO23" s="467"/>
      <c r="BP23" s="467"/>
      <c r="BQ23" s="467"/>
      <c r="BR23" s="467"/>
      <c r="BS23" s="467"/>
      <c r="BT23" s="467"/>
      <c r="BU23" s="468"/>
      <c r="BV23" s="466">
        <v>1436360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167</v>
      </c>
      <c r="F24" s="440"/>
      <c r="G24" s="440"/>
      <c r="H24" s="440"/>
      <c r="I24" s="440"/>
      <c r="J24" s="440"/>
      <c r="K24" s="441"/>
      <c r="L24" s="442">
        <v>1</v>
      </c>
      <c r="M24" s="443"/>
      <c r="N24" s="443"/>
      <c r="O24" s="443"/>
      <c r="P24" s="444"/>
      <c r="Q24" s="442">
        <v>5200</v>
      </c>
      <c r="R24" s="443"/>
      <c r="S24" s="443"/>
      <c r="T24" s="443"/>
      <c r="U24" s="443"/>
      <c r="V24" s="444"/>
      <c r="W24" s="508"/>
      <c r="X24" s="499"/>
      <c r="Y24" s="500"/>
      <c r="Z24" s="439" t="s">
        <v>168</v>
      </c>
      <c r="AA24" s="440"/>
      <c r="AB24" s="440"/>
      <c r="AC24" s="440"/>
      <c r="AD24" s="440"/>
      <c r="AE24" s="440"/>
      <c r="AF24" s="440"/>
      <c r="AG24" s="441"/>
      <c r="AH24" s="442">
        <v>24</v>
      </c>
      <c r="AI24" s="443"/>
      <c r="AJ24" s="443"/>
      <c r="AK24" s="443"/>
      <c r="AL24" s="444"/>
      <c r="AM24" s="442">
        <v>64176</v>
      </c>
      <c r="AN24" s="443"/>
      <c r="AO24" s="443"/>
      <c r="AP24" s="443"/>
      <c r="AQ24" s="443"/>
      <c r="AR24" s="444"/>
      <c r="AS24" s="442">
        <v>2674</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1185729</v>
      </c>
      <c r="BO24" s="467"/>
      <c r="BP24" s="467"/>
      <c r="BQ24" s="467"/>
      <c r="BR24" s="467"/>
      <c r="BS24" s="467"/>
      <c r="BT24" s="467"/>
      <c r="BU24" s="468"/>
      <c r="BV24" s="466">
        <v>1210732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170</v>
      </c>
      <c r="F25" s="440"/>
      <c r="G25" s="440"/>
      <c r="H25" s="440"/>
      <c r="I25" s="440"/>
      <c r="J25" s="440"/>
      <c r="K25" s="441"/>
      <c r="L25" s="442">
        <v>1</v>
      </c>
      <c r="M25" s="443"/>
      <c r="N25" s="443"/>
      <c r="O25" s="443"/>
      <c r="P25" s="444"/>
      <c r="Q25" s="442">
        <v>4400</v>
      </c>
      <c r="R25" s="443"/>
      <c r="S25" s="443"/>
      <c r="T25" s="443"/>
      <c r="U25" s="443"/>
      <c r="V25" s="444"/>
      <c r="W25" s="508"/>
      <c r="X25" s="499"/>
      <c r="Y25" s="500"/>
      <c r="Z25" s="439" t="s">
        <v>171</v>
      </c>
      <c r="AA25" s="440"/>
      <c r="AB25" s="440"/>
      <c r="AC25" s="440"/>
      <c r="AD25" s="440"/>
      <c r="AE25" s="440"/>
      <c r="AF25" s="440"/>
      <c r="AG25" s="441"/>
      <c r="AH25" s="442" t="s">
        <v>136</v>
      </c>
      <c r="AI25" s="443"/>
      <c r="AJ25" s="443"/>
      <c r="AK25" s="443"/>
      <c r="AL25" s="444"/>
      <c r="AM25" s="442" t="s">
        <v>136</v>
      </c>
      <c r="AN25" s="443"/>
      <c r="AO25" s="443"/>
      <c r="AP25" s="443"/>
      <c r="AQ25" s="443"/>
      <c r="AR25" s="444"/>
      <c r="AS25" s="442" t="s">
        <v>136</v>
      </c>
      <c r="AT25" s="443"/>
      <c r="AU25" s="443"/>
      <c r="AV25" s="443"/>
      <c r="AW25" s="443"/>
      <c r="AX25" s="445"/>
      <c r="AY25" s="458" t="s">
        <v>172</v>
      </c>
      <c r="AZ25" s="459"/>
      <c r="BA25" s="459"/>
      <c r="BB25" s="459"/>
      <c r="BC25" s="459"/>
      <c r="BD25" s="459"/>
      <c r="BE25" s="459"/>
      <c r="BF25" s="459"/>
      <c r="BG25" s="459"/>
      <c r="BH25" s="459"/>
      <c r="BI25" s="459"/>
      <c r="BJ25" s="459"/>
      <c r="BK25" s="459"/>
      <c r="BL25" s="459"/>
      <c r="BM25" s="460"/>
      <c r="BN25" s="461" t="s">
        <v>136</v>
      </c>
      <c r="BO25" s="462"/>
      <c r="BP25" s="462"/>
      <c r="BQ25" s="462"/>
      <c r="BR25" s="462"/>
      <c r="BS25" s="462"/>
      <c r="BT25" s="462"/>
      <c r="BU25" s="463"/>
      <c r="BV25" s="461" t="s">
        <v>136</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173</v>
      </c>
      <c r="F26" s="440"/>
      <c r="G26" s="440"/>
      <c r="H26" s="440"/>
      <c r="I26" s="440"/>
      <c r="J26" s="440"/>
      <c r="K26" s="441"/>
      <c r="L26" s="442">
        <v>1</v>
      </c>
      <c r="M26" s="443"/>
      <c r="N26" s="443"/>
      <c r="O26" s="443"/>
      <c r="P26" s="444"/>
      <c r="Q26" s="442">
        <v>4200</v>
      </c>
      <c r="R26" s="443"/>
      <c r="S26" s="443"/>
      <c r="T26" s="443"/>
      <c r="U26" s="443"/>
      <c r="V26" s="444"/>
      <c r="W26" s="508"/>
      <c r="X26" s="499"/>
      <c r="Y26" s="500"/>
      <c r="Z26" s="439" t="s">
        <v>174</v>
      </c>
      <c r="AA26" s="521"/>
      <c r="AB26" s="521"/>
      <c r="AC26" s="521"/>
      <c r="AD26" s="521"/>
      <c r="AE26" s="521"/>
      <c r="AF26" s="521"/>
      <c r="AG26" s="522"/>
      <c r="AH26" s="442">
        <v>2</v>
      </c>
      <c r="AI26" s="443"/>
      <c r="AJ26" s="443"/>
      <c r="AK26" s="443"/>
      <c r="AL26" s="444"/>
      <c r="AM26" s="442" t="s">
        <v>175</v>
      </c>
      <c r="AN26" s="443"/>
      <c r="AO26" s="443"/>
      <c r="AP26" s="443"/>
      <c r="AQ26" s="443"/>
      <c r="AR26" s="444"/>
      <c r="AS26" s="442" t="s">
        <v>175</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136</v>
      </c>
      <c r="BO26" s="467"/>
      <c r="BP26" s="467"/>
      <c r="BQ26" s="467"/>
      <c r="BR26" s="467"/>
      <c r="BS26" s="467"/>
      <c r="BT26" s="467"/>
      <c r="BU26" s="468"/>
      <c r="BV26" s="466" t="s">
        <v>136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177</v>
      </c>
      <c r="F27" s="440"/>
      <c r="G27" s="440"/>
      <c r="H27" s="440"/>
      <c r="I27" s="440"/>
      <c r="J27" s="440"/>
      <c r="K27" s="441"/>
      <c r="L27" s="442">
        <v>1</v>
      </c>
      <c r="M27" s="443"/>
      <c r="N27" s="443"/>
      <c r="O27" s="443"/>
      <c r="P27" s="444"/>
      <c r="Q27" s="442">
        <v>2150</v>
      </c>
      <c r="R27" s="443"/>
      <c r="S27" s="443"/>
      <c r="T27" s="443"/>
      <c r="U27" s="443"/>
      <c r="V27" s="444"/>
      <c r="W27" s="508"/>
      <c r="X27" s="499"/>
      <c r="Y27" s="500"/>
      <c r="Z27" s="439" t="s">
        <v>178</v>
      </c>
      <c r="AA27" s="440"/>
      <c r="AB27" s="440"/>
      <c r="AC27" s="440"/>
      <c r="AD27" s="440"/>
      <c r="AE27" s="440"/>
      <c r="AF27" s="440"/>
      <c r="AG27" s="441"/>
      <c r="AH27" s="442" t="s">
        <v>136</v>
      </c>
      <c r="AI27" s="443"/>
      <c r="AJ27" s="443"/>
      <c r="AK27" s="443"/>
      <c r="AL27" s="444"/>
      <c r="AM27" s="442" t="s">
        <v>136</v>
      </c>
      <c r="AN27" s="443"/>
      <c r="AO27" s="443"/>
      <c r="AP27" s="443"/>
      <c r="AQ27" s="443"/>
      <c r="AR27" s="444"/>
      <c r="AS27" s="442" t="s">
        <v>136</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v>168458</v>
      </c>
      <c r="BO27" s="470"/>
      <c r="BP27" s="470"/>
      <c r="BQ27" s="470"/>
      <c r="BR27" s="470"/>
      <c r="BS27" s="470"/>
      <c r="BT27" s="470"/>
      <c r="BU27" s="471"/>
      <c r="BV27" s="469">
        <v>168455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180</v>
      </c>
      <c r="F28" s="440"/>
      <c r="G28" s="440"/>
      <c r="H28" s="440"/>
      <c r="I28" s="440"/>
      <c r="J28" s="440"/>
      <c r="K28" s="441"/>
      <c r="L28" s="442">
        <v>1</v>
      </c>
      <c r="M28" s="443"/>
      <c r="N28" s="443"/>
      <c r="O28" s="443"/>
      <c r="P28" s="444"/>
      <c r="Q28" s="442">
        <v>1830</v>
      </c>
      <c r="R28" s="443"/>
      <c r="S28" s="443"/>
      <c r="T28" s="443"/>
      <c r="U28" s="443"/>
      <c r="V28" s="444"/>
      <c r="W28" s="508"/>
      <c r="X28" s="499"/>
      <c r="Y28" s="500"/>
      <c r="Z28" s="439" t="s">
        <v>181</v>
      </c>
      <c r="AA28" s="440"/>
      <c r="AB28" s="440"/>
      <c r="AC28" s="440"/>
      <c r="AD28" s="440"/>
      <c r="AE28" s="440"/>
      <c r="AF28" s="440"/>
      <c r="AG28" s="441"/>
      <c r="AH28" s="442" t="s">
        <v>136</v>
      </c>
      <c r="AI28" s="443"/>
      <c r="AJ28" s="443"/>
      <c r="AK28" s="443"/>
      <c r="AL28" s="444"/>
      <c r="AM28" s="442" t="s">
        <v>136</v>
      </c>
      <c r="AN28" s="443"/>
      <c r="AO28" s="443"/>
      <c r="AP28" s="443"/>
      <c r="AQ28" s="443"/>
      <c r="AR28" s="444"/>
      <c r="AS28" s="442" t="s">
        <v>136</v>
      </c>
      <c r="AT28" s="443"/>
      <c r="AU28" s="443"/>
      <c r="AV28" s="443"/>
      <c r="AW28" s="443"/>
      <c r="AX28" s="445"/>
      <c r="AY28" s="449" t="s">
        <v>182</v>
      </c>
      <c r="AZ28" s="450"/>
      <c r="BA28" s="450"/>
      <c r="BB28" s="451"/>
      <c r="BC28" s="458" t="s">
        <v>48</v>
      </c>
      <c r="BD28" s="459"/>
      <c r="BE28" s="459"/>
      <c r="BF28" s="459"/>
      <c r="BG28" s="459"/>
      <c r="BH28" s="459"/>
      <c r="BI28" s="459"/>
      <c r="BJ28" s="459"/>
      <c r="BK28" s="459"/>
      <c r="BL28" s="459"/>
      <c r="BM28" s="460"/>
      <c r="BN28" s="461">
        <v>520000</v>
      </c>
      <c r="BO28" s="462"/>
      <c r="BP28" s="462"/>
      <c r="BQ28" s="462"/>
      <c r="BR28" s="462"/>
      <c r="BS28" s="462"/>
      <c r="BT28" s="462"/>
      <c r="BU28" s="463"/>
      <c r="BV28" s="461">
        <v>515000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183</v>
      </c>
      <c r="F29" s="440"/>
      <c r="G29" s="440"/>
      <c r="H29" s="440"/>
      <c r="I29" s="440"/>
      <c r="J29" s="440"/>
      <c r="K29" s="441"/>
      <c r="L29" s="442">
        <v>4</v>
      </c>
      <c r="M29" s="443"/>
      <c r="N29" s="443"/>
      <c r="O29" s="443"/>
      <c r="P29" s="444"/>
      <c r="Q29" s="442">
        <v>1600</v>
      </c>
      <c r="R29" s="443"/>
      <c r="S29" s="443"/>
      <c r="T29" s="443"/>
      <c r="U29" s="443"/>
      <c r="V29" s="444"/>
      <c r="W29" s="509"/>
      <c r="X29" s="510"/>
      <c r="Y29" s="511"/>
      <c r="Z29" s="439" t="s">
        <v>184</v>
      </c>
      <c r="AA29" s="440"/>
      <c r="AB29" s="440"/>
      <c r="AC29" s="440"/>
      <c r="AD29" s="440"/>
      <c r="AE29" s="440"/>
      <c r="AF29" s="440"/>
      <c r="AG29" s="441"/>
      <c r="AH29" s="442">
        <v>24</v>
      </c>
      <c r="AI29" s="443"/>
      <c r="AJ29" s="443"/>
      <c r="AK29" s="443"/>
      <c r="AL29" s="444"/>
      <c r="AM29" s="442">
        <v>64176</v>
      </c>
      <c r="AN29" s="443"/>
      <c r="AO29" s="443"/>
      <c r="AP29" s="443"/>
      <c r="AQ29" s="443"/>
      <c r="AR29" s="444"/>
      <c r="AS29" s="442">
        <v>2674</v>
      </c>
      <c r="AT29" s="443"/>
      <c r="AU29" s="443"/>
      <c r="AV29" s="443"/>
      <c r="AW29" s="443"/>
      <c r="AX29" s="445"/>
      <c r="AY29" s="452"/>
      <c r="AZ29" s="453"/>
      <c r="BA29" s="453"/>
      <c r="BB29" s="454"/>
      <c r="BC29" s="446" t="s">
        <v>185</v>
      </c>
      <c r="BD29" s="447"/>
      <c r="BE29" s="447"/>
      <c r="BF29" s="447"/>
      <c r="BG29" s="447"/>
      <c r="BH29" s="447"/>
      <c r="BI29" s="447"/>
      <c r="BJ29" s="447"/>
      <c r="BK29" s="447"/>
      <c r="BL29" s="447"/>
      <c r="BM29" s="448"/>
      <c r="BN29" s="466">
        <v>289400</v>
      </c>
      <c r="BO29" s="467"/>
      <c r="BP29" s="467"/>
      <c r="BQ29" s="467"/>
      <c r="BR29" s="467"/>
      <c r="BS29" s="467"/>
      <c r="BT29" s="467"/>
      <c r="BU29" s="468"/>
      <c r="BV29" s="466">
        <v>289000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186</v>
      </c>
      <c r="X30" s="519"/>
      <c r="Y30" s="519"/>
      <c r="Z30" s="519"/>
      <c r="AA30" s="519"/>
      <c r="AB30" s="519"/>
      <c r="AC30" s="519"/>
      <c r="AD30" s="519"/>
      <c r="AE30" s="519"/>
      <c r="AF30" s="519"/>
      <c r="AG30" s="520"/>
      <c r="AH30" s="430">
        <v>93.3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1259154</v>
      </c>
      <c r="BO30" s="470"/>
      <c r="BP30" s="470"/>
      <c r="BQ30" s="470"/>
      <c r="BR30" s="470"/>
      <c r="BS30" s="470"/>
      <c r="BT30" s="470"/>
      <c r="BU30" s="471"/>
      <c r="BV30" s="469">
        <v>1252372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193</v>
      </c>
      <c r="D33" s="429"/>
      <c r="E33" s="428" t="s">
        <v>194</v>
      </c>
      <c r="F33" s="428"/>
      <c r="G33" s="428"/>
      <c r="H33" s="428"/>
      <c r="I33" s="428"/>
      <c r="J33" s="428"/>
      <c r="K33" s="428"/>
      <c r="L33" s="428"/>
      <c r="M33" s="428"/>
      <c r="N33" s="428"/>
      <c r="O33" s="428"/>
      <c r="P33" s="428"/>
      <c r="Q33" s="428"/>
      <c r="R33" s="428"/>
      <c r="S33" s="428"/>
      <c r="T33" s="216"/>
      <c r="U33" s="429" t="s">
        <v>193</v>
      </c>
      <c r="V33" s="429"/>
      <c r="W33" s="428" t="s">
        <v>194</v>
      </c>
      <c r="X33" s="428"/>
      <c r="Y33" s="428"/>
      <c r="Z33" s="428"/>
      <c r="AA33" s="428"/>
      <c r="AB33" s="428"/>
      <c r="AC33" s="428"/>
      <c r="AD33" s="428"/>
      <c r="AE33" s="428"/>
      <c r="AF33" s="428"/>
      <c r="AG33" s="428"/>
      <c r="AH33" s="428"/>
      <c r="AI33" s="428"/>
      <c r="AJ33" s="428"/>
      <c r="AK33" s="428"/>
      <c r="AL33" s="216"/>
      <c r="AM33" s="429" t="s">
        <v>193</v>
      </c>
      <c r="AN33" s="429"/>
      <c r="AO33" s="428" t="s">
        <v>194</v>
      </c>
      <c r="AP33" s="428"/>
      <c r="AQ33" s="428"/>
      <c r="AR33" s="428"/>
      <c r="AS33" s="428"/>
      <c r="AT33" s="428"/>
      <c r="AU33" s="428"/>
      <c r="AV33" s="428"/>
      <c r="AW33" s="428"/>
      <c r="AX33" s="428"/>
      <c r="AY33" s="428"/>
      <c r="AZ33" s="428"/>
      <c r="BA33" s="428"/>
      <c r="BB33" s="428"/>
      <c r="BC33" s="428"/>
      <c r="BD33" s="217"/>
      <c r="BE33" s="428" t="s">
        <v>195</v>
      </c>
      <c r="BF33" s="428"/>
      <c r="BG33" s="428" t="s">
        <v>196</v>
      </c>
      <c r="BH33" s="428"/>
      <c r="BI33" s="428"/>
      <c r="BJ33" s="428"/>
      <c r="BK33" s="428"/>
      <c r="BL33" s="428"/>
      <c r="BM33" s="428"/>
      <c r="BN33" s="428"/>
      <c r="BO33" s="428"/>
      <c r="BP33" s="428"/>
      <c r="BQ33" s="428"/>
      <c r="BR33" s="428"/>
      <c r="BS33" s="428"/>
      <c r="BT33" s="428"/>
      <c r="BU33" s="428"/>
      <c r="BV33" s="217"/>
      <c r="BW33" s="429" t="s">
        <v>195</v>
      </c>
      <c r="BX33" s="429"/>
      <c r="BY33" s="428" t="s">
        <v>197</v>
      </c>
      <c r="BZ33" s="428"/>
      <c r="CA33" s="428"/>
      <c r="CB33" s="428"/>
      <c r="CC33" s="428"/>
      <c r="CD33" s="428"/>
      <c r="CE33" s="428"/>
      <c r="CF33" s="428"/>
      <c r="CG33" s="428"/>
      <c r="CH33" s="428"/>
      <c r="CI33" s="428"/>
      <c r="CJ33" s="428"/>
      <c r="CK33" s="428"/>
      <c r="CL33" s="428"/>
      <c r="CM33" s="428"/>
      <c r="CN33" s="216"/>
      <c r="CO33" s="429" t="s">
        <v>193</v>
      </c>
      <c r="CP33" s="429"/>
      <c r="CQ33" s="428" t="s">
        <v>198</v>
      </c>
      <c r="CR33" s="428"/>
      <c r="CS33" s="428"/>
      <c r="CT33" s="428"/>
      <c r="CU33" s="428"/>
      <c r="CV33" s="428"/>
      <c r="CW33" s="428"/>
      <c r="CX33" s="428"/>
      <c r="CY33" s="428"/>
      <c r="CZ33" s="428"/>
      <c r="DA33" s="428"/>
      <c r="DB33" s="428"/>
      <c r="DC33" s="428"/>
      <c r="DD33" s="428"/>
      <c r="DE33" s="428"/>
      <c r="DF33" s="216"/>
      <c r="DG33" s="427" t="s">
        <v>199</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6</v>
      </c>
      <c r="V34" s="425"/>
      <c r="W34" s="424" t="str">
        <f>IF('各会計、関係団体の財政状況及び健全化判断比率'!B28="","",'各会計、関係団体の財政状況及び健全化判断比率'!B28)</f>
        <v>国民健康保険特別会計事業勘定</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11</v>
      </c>
      <c r="BF34" s="425"/>
      <c r="BG34" s="424" t="str">
        <f>IF('各会計、関係団体の財政状況及び健全化判断比率'!B33="","",'各会計、関係団体の財政状況及び健全化判断比率'!B33)</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山梨県後期高齢者医療広域連合（一般会計）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教育奨励資金特別会計</v>
      </c>
      <c r="F35" s="424"/>
      <c r="G35" s="424"/>
      <c r="H35" s="424"/>
      <c r="I35" s="424"/>
      <c r="J35" s="424"/>
      <c r="K35" s="424"/>
      <c r="L35" s="424"/>
      <c r="M35" s="424"/>
      <c r="N35" s="424"/>
      <c r="O35" s="424"/>
      <c r="P35" s="424"/>
      <c r="Q35" s="424"/>
      <c r="R35" s="424"/>
      <c r="S35" s="424"/>
      <c r="T35" s="214"/>
      <c r="U35" s="425">
        <f>IF(W35="","",U34+1)</f>
        <v>7</v>
      </c>
      <c r="V35" s="425"/>
      <c r="W35" s="424" t="str">
        <f>IF('各会計、関係団体の財政状況及び健全化判断比率'!B29="","",'各会計、関係団体の財政状況及び健全化判断比率'!B29)</f>
        <v>国民健康保険特別会計直診勘定</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12</v>
      </c>
      <c r="BF35" s="425"/>
      <c r="BG35" s="424" t="str">
        <f>IF('各会計、関係団体の財政状況及び健全化判断比率'!B34="","",'各会計、関係団体の財政状況及び健全化判断比率'!B34)</f>
        <v>特定環境保全公共下水道事業特別会計</v>
      </c>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山梨県後期高齢者医療広域連合（後期高齢者医療特別会計）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f>IF(E36="","",C35+1)</f>
        <v>3</v>
      </c>
      <c r="D36" s="425"/>
      <c r="E36" s="424" t="str">
        <f>IF('各会計、関係団体の財政状況及び健全化判断比率'!B9="","",'各会計、関係団体の財政状況及び健全化判断比率'!B9)</f>
        <v>水源の里保健休養施設事業特別会計</v>
      </c>
      <c r="F36" s="424"/>
      <c r="G36" s="424"/>
      <c r="H36" s="424"/>
      <c r="I36" s="424"/>
      <c r="J36" s="424"/>
      <c r="K36" s="424"/>
      <c r="L36" s="424"/>
      <c r="M36" s="424"/>
      <c r="N36" s="424"/>
      <c r="O36" s="424"/>
      <c r="P36" s="424"/>
      <c r="Q36" s="424"/>
      <c r="R36" s="424"/>
      <c r="S36" s="424"/>
      <c r="T36" s="214"/>
      <c r="U36" s="425">
        <f t="shared" ref="U36:U43" si="4">IF(W36="","",U35+1)</f>
        <v>8</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山梨県市町村総合事務組合（一般会計）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f>IF(E37="","",C36+1)</f>
        <v>4</v>
      </c>
      <c r="D37" s="425"/>
      <c r="E37" s="424" t="str">
        <f>IF('各会計、関係団体の財政状況及び健全化判断比率'!B10="","",'各会計、関係団体の財政状況及び健全化判断比率'!B10)</f>
        <v>有線テレビ放送施設事業特別会計</v>
      </c>
      <c r="F37" s="424"/>
      <c r="G37" s="424"/>
      <c r="H37" s="424"/>
      <c r="I37" s="424"/>
      <c r="J37" s="424"/>
      <c r="K37" s="424"/>
      <c r="L37" s="424"/>
      <c r="M37" s="424"/>
      <c r="N37" s="424"/>
      <c r="O37" s="424"/>
      <c r="P37" s="424"/>
      <c r="Q37" s="424"/>
      <c r="R37" s="424"/>
      <c r="S37" s="424"/>
      <c r="T37" s="214"/>
      <c r="U37" s="425">
        <f t="shared" si="4"/>
        <v>9</v>
      </c>
      <c r="V37" s="425"/>
      <c r="W37" s="424" t="str">
        <f>IF('各会計、関係団体の財政状況及び健全化判断比率'!B31="","",'各会計、関係団体の財政状況及び健全化判断比率'!B31)</f>
        <v>介護サービス事業特別会計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16</v>
      </c>
      <c r="BX37" s="425"/>
      <c r="BY37" s="424" t="str">
        <f>IF('各会計、関係団体の財政状況及び健全化判断比率'!B71="","",'各会計、関係団体の財政状況及び健全化判断比率'!B71)</f>
        <v>山梨県市町村総合事務組合（電子化事業及び会館管理・研修事業特別会計）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f t="shared" ref="C38:C43" si="5">IF(E38="","",C37+1)</f>
        <v>5</v>
      </c>
      <c r="D38" s="425"/>
      <c r="E38" s="424" t="str">
        <f>IF('各会計、関係団体の財政状況及び健全化判断比率'!B11="","",'各会計、関係団体の財政状況及び健全化判断比率'!B11)</f>
        <v>温泉事業特別会計</v>
      </c>
      <c r="F38" s="424"/>
      <c r="G38" s="424"/>
      <c r="H38" s="424"/>
      <c r="I38" s="424"/>
      <c r="J38" s="424"/>
      <c r="K38" s="424"/>
      <c r="L38" s="424"/>
      <c r="M38" s="424"/>
      <c r="N38" s="424"/>
      <c r="O38" s="424"/>
      <c r="P38" s="424"/>
      <c r="Q38" s="424"/>
      <c r="R38" s="424"/>
      <c r="S38" s="424"/>
      <c r="T38" s="214"/>
      <c r="U38" s="425">
        <f t="shared" si="4"/>
        <v>10</v>
      </c>
      <c r="V38" s="425"/>
      <c r="W38" s="424" t="str">
        <f>IF('各会計、関係団体の財政状況及び健全化判断比率'!B32="","",'各会計、関係団体の財政状況及び健全化判断比率'!B32)</f>
        <v>後期高齢者医療特別会計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17</v>
      </c>
      <c r="BX38" s="425"/>
      <c r="BY38" s="424" t="str">
        <f>IF('各会計、関係団体の財政状況及び健全化判断比率'!B72="","",'各会計、関係団体の財政状況及び健全化判断比率'!B72)</f>
        <v>山梨県市町村総合事務組合（一般廃棄物最終処分場事業特別会計）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18</v>
      </c>
      <c r="BX39" s="425"/>
      <c r="BY39" s="424" t="str">
        <f>IF('各会計、関係団体の財政状況及び健全化判断比率'!B73="","",'各会計、関係団体の財政状況及び健全化判断比率'!B73)</f>
        <v>山梨県市町村総合事務組合（入札参加資格審査事業費特別会計）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19</v>
      </c>
      <c r="BX40" s="425"/>
      <c r="BY40" s="424" t="str">
        <f>IF('各会計、関係団体の財政状況及び健全化判断比率'!B74="","",'各会計、関係団体の財政状況及び健全化判断比率'!B74)</f>
        <v>山梨県市町村総合事務組合（交通災害共済事業特別会計）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20</v>
      </c>
      <c r="BX41" s="425"/>
      <c r="BY41" s="424" t="str">
        <f>IF('各会計、関係団体の財政状況及び健全化判断比率'!B75="","",'各会計、関係団体の財政状況及び健全化判断比率'!B75)</f>
        <v>山梨県東部広域連合（一般会計）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204</v>
      </c>
    </row>
    <row r="50" spans="5:5" x14ac:dyDescent="0.2">
      <c r="E50" s="188" t="s">
        <v>205</v>
      </c>
    </row>
    <row r="51" spans="5:5" x14ac:dyDescent="0.2">
      <c r="E51" s="188" t="s">
        <v>206</v>
      </c>
    </row>
    <row r="52" spans="5:5" x14ac:dyDescent="0.2">
      <c r="E52" s="188" t="s">
        <v>207</v>
      </c>
    </row>
    <row r="53" spans="5:5" x14ac:dyDescent="0.2"/>
    <row r="54" spans="5:5" x14ac:dyDescent="0.2"/>
    <row r="55" spans="5:5" x14ac:dyDescent="0.2"/>
    <row r="56" spans="5:5" x14ac:dyDescent="0.2"/>
  </sheetData>
  <sheetProtection algorithmName="SHA-512" hashValue="Q84MRGU+Wy4dpUKterz0nke3xH5oNN36RZTbThG5rH+9g5tP1yeI/0Fb70RDKlMMS1i+ROmK47OkBMoy2g181A==" saltValue="Zf1/p0HOc8IxTD8jGuRv/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248" t="s">
        <v>572</v>
      </c>
      <c r="D34" s="1248"/>
      <c r="E34" s="1249"/>
      <c r="F34" s="32">
        <v>48.28</v>
      </c>
      <c r="G34" s="33">
        <v>51.62</v>
      </c>
      <c r="H34" s="33">
        <v>52.85</v>
      </c>
      <c r="I34" s="33">
        <v>33.18</v>
      </c>
      <c r="J34" s="34">
        <v>7.86</v>
      </c>
      <c r="K34" s="22"/>
      <c r="L34" s="22"/>
      <c r="M34" s="22"/>
      <c r="N34" s="22"/>
      <c r="O34" s="22"/>
      <c r="P34" s="22"/>
    </row>
    <row r="35" spans="1:16" ht="39" customHeight="1" x14ac:dyDescent="0.2">
      <c r="A35" s="22"/>
      <c r="B35" s="35"/>
      <c r="C35" s="1242" t="s">
        <v>573</v>
      </c>
      <c r="D35" s="1243"/>
      <c r="E35" s="1244"/>
      <c r="F35" s="36">
        <v>1.33</v>
      </c>
      <c r="G35" s="37">
        <v>1.29</v>
      </c>
      <c r="H35" s="37">
        <v>1.64</v>
      </c>
      <c r="I35" s="37">
        <v>0.81</v>
      </c>
      <c r="J35" s="38">
        <v>1.86</v>
      </c>
      <c r="K35" s="22"/>
      <c r="L35" s="22"/>
      <c r="M35" s="22"/>
      <c r="N35" s="22"/>
      <c r="O35" s="22"/>
      <c r="P35" s="22"/>
    </row>
    <row r="36" spans="1:16" ht="39" customHeight="1" x14ac:dyDescent="0.2">
      <c r="A36" s="22"/>
      <c r="B36" s="35"/>
      <c r="C36" s="1242" t="s">
        <v>574</v>
      </c>
      <c r="D36" s="1243"/>
      <c r="E36" s="1244"/>
      <c r="F36" s="36">
        <v>0.49</v>
      </c>
      <c r="G36" s="37">
        <v>0.43</v>
      </c>
      <c r="H36" s="37">
        <v>0.56000000000000005</v>
      </c>
      <c r="I36" s="37">
        <v>0.41</v>
      </c>
      <c r="J36" s="38">
        <v>0.46</v>
      </c>
      <c r="K36" s="22"/>
      <c r="L36" s="22"/>
      <c r="M36" s="22"/>
      <c r="N36" s="22"/>
      <c r="O36" s="22"/>
      <c r="P36" s="22"/>
    </row>
    <row r="37" spans="1:16" ht="39" customHeight="1" x14ac:dyDescent="0.2">
      <c r="A37" s="22"/>
      <c r="B37" s="35"/>
      <c r="C37" s="1242" t="s">
        <v>575</v>
      </c>
      <c r="D37" s="1243"/>
      <c r="E37" s="1244"/>
      <c r="F37" s="36">
        <v>1.36</v>
      </c>
      <c r="G37" s="37">
        <v>1.44</v>
      </c>
      <c r="H37" s="37">
        <v>0.11</v>
      </c>
      <c r="I37" s="37">
        <v>0.35</v>
      </c>
      <c r="J37" s="38">
        <v>0.38</v>
      </c>
      <c r="K37" s="22"/>
      <c r="L37" s="22"/>
      <c r="M37" s="22"/>
      <c r="N37" s="22"/>
      <c r="O37" s="22"/>
      <c r="P37" s="22"/>
    </row>
    <row r="38" spans="1:16" ht="39" customHeight="1" x14ac:dyDescent="0.2">
      <c r="A38" s="22"/>
      <c r="B38" s="35"/>
      <c r="C38" s="1242" t="s">
        <v>576</v>
      </c>
      <c r="D38" s="1243"/>
      <c r="E38" s="1244"/>
      <c r="F38" s="36">
        <v>0.51</v>
      </c>
      <c r="G38" s="37">
        <v>0.28999999999999998</v>
      </c>
      <c r="H38" s="37">
        <v>0.32</v>
      </c>
      <c r="I38" s="37">
        <v>0.45</v>
      </c>
      <c r="J38" s="38">
        <v>0.37</v>
      </c>
      <c r="K38" s="22"/>
      <c r="L38" s="22"/>
      <c r="M38" s="22"/>
      <c r="N38" s="22"/>
      <c r="O38" s="22"/>
      <c r="P38" s="22"/>
    </row>
    <row r="39" spans="1:16" ht="39" customHeight="1" x14ac:dyDescent="0.2">
      <c r="A39" s="22"/>
      <c r="B39" s="35"/>
      <c r="C39" s="1242" t="s">
        <v>577</v>
      </c>
      <c r="D39" s="1243"/>
      <c r="E39" s="1244"/>
      <c r="F39" s="36">
        <v>0.44</v>
      </c>
      <c r="G39" s="37">
        <v>0.43</v>
      </c>
      <c r="H39" s="37">
        <v>2.1</v>
      </c>
      <c r="I39" s="37">
        <v>0.02</v>
      </c>
      <c r="J39" s="38">
        <v>0.36</v>
      </c>
      <c r="K39" s="22"/>
      <c r="L39" s="22"/>
      <c r="M39" s="22"/>
      <c r="N39" s="22"/>
      <c r="O39" s="22"/>
      <c r="P39" s="22"/>
    </row>
    <row r="40" spans="1:16" ht="39" customHeight="1" x14ac:dyDescent="0.2">
      <c r="A40" s="22"/>
      <c r="B40" s="35"/>
      <c r="C40" s="1242" t="s">
        <v>578</v>
      </c>
      <c r="D40" s="1243"/>
      <c r="E40" s="1244"/>
      <c r="F40" s="36">
        <v>0.3</v>
      </c>
      <c r="G40" s="37">
        <v>0.54</v>
      </c>
      <c r="H40" s="37">
        <v>0.7</v>
      </c>
      <c r="I40" s="37">
        <v>0.87</v>
      </c>
      <c r="J40" s="38">
        <v>0.28999999999999998</v>
      </c>
      <c r="K40" s="22"/>
      <c r="L40" s="22"/>
      <c r="M40" s="22"/>
      <c r="N40" s="22"/>
      <c r="O40" s="22"/>
      <c r="P40" s="22"/>
    </row>
    <row r="41" spans="1:16" ht="39" customHeight="1" x14ac:dyDescent="0.2">
      <c r="A41" s="22"/>
      <c r="B41" s="35"/>
      <c r="C41" s="1242" t="s">
        <v>579</v>
      </c>
      <c r="D41" s="1243"/>
      <c r="E41" s="1244"/>
      <c r="F41" s="36">
        <v>0.02</v>
      </c>
      <c r="G41" s="37">
        <v>0.03</v>
      </c>
      <c r="H41" s="37">
        <v>0.04</v>
      </c>
      <c r="I41" s="37">
        <v>0.04</v>
      </c>
      <c r="J41" s="38">
        <v>0.04</v>
      </c>
      <c r="K41" s="22"/>
      <c r="L41" s="22"/>
      <c r="M41" s="22"/>
      <c r="N41" s="22"/>
      <c r="O41" s="22"/>
      <c r="P41" s="22"/>
    </row>
    <row r="42" spans="1:16" ht="39" customHeight="1" x14ac:dyDescent="0.2">
      <c r="A42" s="22"/>
      <c r="B42" s="39"/>
      <c r="C42" s="1242" t="s">
        <v>580</v>
      </c>
      <c r="D42" s="1243"/>
      <c r="E42" s="1244"/>
      <c r="F42" s="36" t="s">
        <v>523</v>
      </c>
      <c r="G42" s="37" t="s">
        <v>523</v>
      </c>
      <c r="H42" s="37" t="s">
        <v>523</v>
      </c>
      <c r="I42" s="37" t="s">
        <v>523</v>
      </c>
      <c r="J42" s="38" t="s">
        <v>523</v>
      </c>
      <c r="K42" s="22"/>
      <c r="L42" s="22"/>
      <c r="M42" s="22"/>
      <c r="N42" s="22"/>
      <c r="O42" s="22"/>
      <c r="P42" s="22"/>
    </row>
    <row r="43" spans="1:16" ht="39" customHeight="1" thickBot="1" x14ac:dyDescent="0.25">
      <c r="A43" s="22"/>
      <c r="B43" s="40"/>
      <c r="C43" s="1245" t="s">
        <v>581</v>
      </c>
      <c r="D43" s="1246"/>
      <c r="E43" s="1247"/>
      <c r="F43" s="41">
        <v>0.5</v>
      </c>
      <c r="G43" s="42">
        <v>0.4</v>
      </c>
      <c r="H43" s="42">
        <v>0.27</v>
      </c>
      <c r="I43" s="42">
        <v>0.33</v>
      </c>
      <c r="J43" s="43">
        <v>7.0000000000000007E-2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xtRCkIhiP25N28N9Q5K2vgiC+h+JLCo0PyakJizOV1xtkWmx2zhqqO9bDlTwYj93+7BExgLpIwRkYGQKDx53rg==" saltValue="/kh7v2A7yFzgpEKLbOQ8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113</v>
      </c>
      <c r="L45" s="60">
        <v>104</v>
      </c>
      <c r="M45" s="60">
        <v>107</v>
      </c>
      <c r="N45" s="60">
        <v>125</v>
      </c>
      <c r="O45" s="61">
        <v>141</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523</v>
      </c>
      <c r="L46" s="64" t="s">
        <v>523</v>
      </c>
      <c r="M46" s="64" t="s">
        <v>523</v>
      </c>
      <c r="N46" s="64" t="s">
        <v>523</v>
      </c>
      <c r="O46" s="65" t="s">
        <v>523</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523</v>
      </c>
      <c r="L47" s="64" t="s">
        <v>523</v>
      </c>
      <c r="M47" s="64" t="s">
        <v>523</v>
      </c>
      <c r="N47" s="64" t="s">
        <v>523</v>
      </c>
      <c r="O47" s="65" t="s">
        <v>523</v>
      </c>
      <c r="P47" s="48"/>
      <c r="Q47" s="48"/>
      <c r="R47" s="48"/>
      <c r="S47" s="48"/>
      <c r="T47" s="48"/>
      <c r="U47" s="48"/>
    </row>
    <row r="48" spans="1:21" ht="30.75" customHeight="1" x14ac:dyDescent="0.2">
      <c r="A48" s="48"/>
      <c r="B48" s="1270"/>
      <c r="C48" s="1271"/>
      <c r="D48" s="62"/>
      <c r="E48" s="1252" t="s">
        <v>15</v>
      </c>
      <c r="F48" s="1252"/>
      <c r="G48" s="1252"/>
      <c r="H48" s="1252"/>
      <c r="I48" s="1252"/>
      <c r="J48" s="1253"/>
      <c r="K48" s="63">
        <v>51</v>
      </c>
      <c r="L48" s="64">
        <v>55</v>
      </c>
      <c r="M48" s="64">
        <v>48</v>
      </c>
      <c r="N48" s="64">
        <v>41</v>
      </c>
      <c r="O48" s="65">
        <v>25</v>
      </c>
      <c r="P48" s="48"/>
      <c r="Q48" s="48"/>
      <c r="R48" s="48"/>
      <c r="S48" s="48"/>
      <c r="T48" s="48"/>
      <c r="U48" s="48"/>
    </row>
    <row r="49" spans="1:21" ht="30.75" customHeight="1" x14ac:dyDescent="0.2">
      <c r="A49" s="48"/>
      <c r="B49" s="1270"/>
      <c r="C49" s="1271"/>
      <c r="D49" s="62"/>
      <c r="E49" s="1252" t="s">
        <v>16</v>
      </c>
      <c r="F49" s="1252"/>
      <c r="G49" s="1252"/>
      <c r="H49" s="1252"/>
      <c r="I49" s="1252"/>
      <c r="J49" s="1253"/>
      <c r="K49" s="63" t="s">
        <v>523</v>
      </c>
      <c r="L49" s="64" t="s">
        <v>523</v>
      </c>
      <c r="M49" s="64" t="s">
        <v>523</v>
      </c>
      <c r="N49" s="64" t="s">
        <v>523</v>
      </c>
      <c r="O49" s="65" t="s">
        <v>523</v>
      </c>
      <c r="P49" s="48"/>
      <c r="Q49" s="48"/>
      <c r="R49" s="48"/>
      <c r="S49" s="48"/>
      <c r="T49" s="48"/>
      <c r="U49" s="48"/>
    </row>
    <row r="50" spans="1:21" ht="30.75" customHeight="1" x14ac:dyDescent="0.2">
      <c r="A50" s="48"/>
      <c r="B50" s="1270"/>
      <c r="C50" s="1271"/>
      <c r="D50" s="62"/>
      <c r="E50" s="1252" t="s">
        <v>17</v>
      </c>
      <c r="F50" s="1252"/>
      <c r="G50" s="1252"/>
      <c r="H50" s="1252"/>
      <c r="I50" s="1252"/>
      <c r="J50" s="1253"/>
      <c r="K50" s="63" t="s">
        <v>523</v>
      </c>
      <c r="L50" s="64" t="s">
        <v>523</v>
      </c>
      <c r="M50" s="64" t="s">
        <v>523</v>
      </c>
      <c r="N50" s="64" t="s">
        <v>523</v>
      </c>
      <c r="O50" s="65" t="s">
        <v>523</v>
      </c>
      <c r="P50" s="48"/>
      <c r="Q50" s="48"/>
      <c r="R50" s="48"/>
      <c r="S50" s="48"/>
      <c r="T50" s="48"/>
      <c r="U50" s="48"/>
    </row>
    <row r="51" spans="1:21" ht="30.75" customHeight="1" x14ac:dyDescent="0.2">
      <c r="A51" s="48"/>
      <c r="B51" s="1272"/>
      <c r="C51" s="1273"/>
      <c r="D51" s="66"/>
      <c r="E51" s="1252" t="s">
        <v>18</v>
      </c>
      <c r="F51" s="1252"/>
      <c r="G51" s="1252"/>
      <c r="H51" s="1252"/>
      <c r="I51" s="1252"/>
      <c r="J51" s="1253"/>
      <c r="K51" s="63" t="s">
        <v>523</v>
      </c>
      <c r="L51" s="64" t="s">
        <v>523</v>
      </c>
      <c r="M51" s="64" t="s">
        <v>523</v>
      </c>
      <c r="N51" s="64" t="s">
        <v>523</v>
      </c>
      <c r="O51" s="65" t="s">
        <v>523</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152</v>
      </c>
      <c r="L52" s="64">
        <v>138</v>
      </c>
      <c r="M52" s="64">
        <v>127</v>
      </c>
      <c r="N52" s="64">
        <v>124</v>
      </c>
      <c r="O52" s="65">
        <v>132</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12</v>
      </c>
      <c r="L53" s="69">
        <v>21</v>
      </c>
      <c r="M53" s="69">
        <v>28</v>
      </c>
      <c r="N53" s="69">
        <v>42</v>
      </c>
      <c r="O53" s="70">
        <v>34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5">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2">
      <c r="B57" s="1258" t="s">
        <v>25</v>
      </c>
      <c r="C57" s="1259"/>
      <c r="D57" s="1262" t="s">
        <v>26</v>
      </c>
      <c r="E57" s="1263"/>
      <c r="F57" s="1263"/>
      <c r="G57" s="1263"/>
      <c r="H57" s="1263"/>
      <c r="I57" s="1263"/>
      <c r="J57" s="1264"/>
      <c r="K57" s="83" t="s">
        <v>597</v>
      </c>
      <c r="L57" s="84" t="s">
        <v>597</v>
      </c>
      <c r="M57" s="84" t="s">
        <v>597</v>
      </c>
      <c r="N57" s="84" t="s">
        <v>597</v>
      </c>
      <c r="O57" s="85" t="s">
        <v>597</v>
      </c>
    </row>
    <row r="58" spans="1:21" ht="31.5" customHeight="1" thickBot="1" x14ac:dyDescent="0.25">
      <c r="B58" s="1260"/>
      <c r="C58" s="1261"/>
      <c r="D58" s="1265" t="s">
        <v>27</v>
      </c>
      <c r="E58" s="1266"/>
      <c r="F58" s="1266"/>
      <c r="G58" s="1266"/>
      <c r="H58" s="1266"/>
      <c r="I58" s="1266"/>
      <c r="J58" s="1267"/>
      <c r="K58" s="86" t="s">
        <v>597</v>
      </c>
      <c r="L58" s="87" t="s">
        <v>597</v>
      </c>
      <c r="M58" s="87" t="s">
        <v>597</v>
      </c>
      <c r="N58" s="87" t="s">
        <v>597</v>
      </c>
      <c r="O58" s="88" t="s">
        <v>597</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kUYs3QhhqpaNiOvY4tzdeBU5DXD1NZUt4dRzUM9Cg3sMTlllTYy03Dw3uWbaLNb8NK3tGxTTo7zN1N869MLLA==" saltValue="rS1VDxeh+u0zns2Rz1/V1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92"/>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564</v>
      </c>
      <c r="J40" s="100" t="s">
        <v>565</v>
      </c>
      <c r="K40" s="100" t="s">
        <v>566</v>
      </c>
      <c r="L40" s="100" t="s">
        <v>567</v>
      </c>
      <c r="M40" s="101" t="s">
        <v>568</v>
      </c>
    </row>
    <row r="41" spans="2:13" ht="27.75" customHeight="1" x14ac:dyDescent="0.2">
      <c r="B41" s="1288" t="s">
        <v>30</v>
      </c>
      <c r="C41" s="1289"/>
      <c r="D41" s="102"/>
      <c r="E41" s="1290" t="s">
        <v>31</v>
      </c>
      <c r="F41" s="1290"/>
      <c r="G41" s="1290"/>
      <c r="H41" s="1291"/>
      <c r="I41" s="103">
        <v>1293</v>
      </c>
      <c r="J41" s="104">
        <v>1307</v>
      </c>
      <c r="K41" s="104">
        <v>1447</v>
      </c>
      <c r="L41" s="104">
        <v>1436</v>
      </c>
      <c r="M41" s="105">
        <v>1377</v>
      </c>
    </row>
    <row r="42" spans="2:13" ht="27.75" customHeight="1" x14ac:dyDescent="0.2">
      <c r="B42" s="1278"/>
      <c r="C42" s="1279"/>
      <c r="D42" s="106"/>
      <c r="E42" s="1282" t="s">
        <v>32</v>
      </c>
      <c r="F42" s="1282"/>
      <c r="G42" s="1282"/>
      <c r="H42" s="1283"/>
      <c r="I42" s="107" t="s">
        <v>523</v>
      </c>
      <c r="J42" s="108" t="s">
        <v>523</v>
      </c>
      <c r="K42" s="108" t="s">
        <v>523</v>
      </c>
      <c r="L42" s="108" t="s">
        <v>523</v>
      </c>
      <c r="M42" s="109" t="s">
        <v>523</v>
      </c>
    </row>
    <row r="43" spans="2:13" ht="27.75" customHeight="1" x14ac:dyDescent="0.2">
      <c r="B43" s="1278"/>
      <c r="C43" s="1279"/>
      <c r="D43" s="106"/>
      <c r="E43" s="1282" t="s">
        <v>33</v>
      </c>
      <c r="F43" s="1282"/>
      <c r="G43" s="1282"/>
      <c r="H43" s="1283"/>
      <c r="I43" s="107">
        <v>622</v>
      </c>
      <c r="J43" s="108">
        <v>543</v>
      </c>
      <c r="K43" s="108">
        <v>491</v>
      </c>
      <c r="L43" s="108">
        <v>462</v>
      </c>
      <c r="M43" s="109">
        <v>427</v>
      </c>
    </row>
    <row r="44" spans="2:13" ht="27.75" customHeight="1" x14ac:dyDescent="0.2">
      <c r="B44" s="1278"/>
      <c r="C44" s="1279"/>
      <c r="D44" s="106"/>
      <c r="E44" s="1282" t="s">
        <v>34</v>
      </c>
      <c r="F44" s="1282"/>
      <c r="G44" s="1282"/>
      <c r="H44" s="1283"/>
      <c r="I44" s="107">
        <v>2</v>
      </c>
      <c r="J44" s="108">
        <v>4</v>
      </c>
      <c r="K44" s="108">
        <v>6</v>
      </c>
      <c r="L44" s="108">
        <v>9</v>
      </c>
      <c r="M44" s="109">
        <v>9</v>
      </c>
    </row>
    <row r="45" spans="2:13" ht="27.75" customHeight="1" x14ac:dyDescent="0.2">
      <c r="B45" s="1278"/>
      <c r="C45" s="1279"/>
      <c r="D45" s="106"/>
      <c r="E45" s="1282" t="s">
        <v>35</v>
      </c>
      <c r="F45" s="1282"/>
      <c r="G45" s="1282"/>
      <c r="H45" s="1283"/>
      <c r="I45" s="107">
        <v>204</v>
      </c>
      <c r="J45" s="108">
        <v>183</v>
      </c>
      <c r="K45" s="108">
        <v>171</v>
      </c>
      <c r="L45" s="108">
        <v>172</v>
      </c>
      <c r="M45" s="109">
        <v>175</v>
      </c>
    </row>
    <row r="46" spans="2:13" ht="27.75" customHeight="1" x14ac:dyDescent="0.2">
      <c r="B46" s="1278"/>
      <c r="C46" s="1279"/>
      <c r="D46" s="110"/>
      <c r="E46" s="1282" t="s">
        <v>36</v>
      </c>
      <c r="F46" s="1282"/>
      <c r="G46" s="1282"/>
      <c r="H46" s="1283"/>
      <c r="I46" s="107" t="s">
        <v>523</v>
      </c>
      <c r="J46" s="108" t="s">
        <v>523</v>
      </c>
      <c r="K46" s="108" t="s">
        <v>523</v>
      </c>
      <c r="L46" s="108" t="s">
        <v>523</v>
      </c>
      <c r="M46" s="109" t="s">
        <v>523</v>
      </c>
    </row>
    <row r="47" spans="2:13" ht="27.75" customHeight="1" x14ac:dyDescent="0.2">
      <c r="B47" s="1278"/>
      <c r="C47" s="1279"/>
      <c r="D47" s="111"/>
      <c r="E47" s="1292" t="s">
        <v>37</v>
      </c>
      <c r="F47" s="1293"/>
      <c r="G47" s="1293"/>
      <c r="H47" s="1294"/>
      <c r="I47" s="107" t="s">
        <v>523</v>
      </c>
      <c r="J47" s="108" t="s">
        <v>523</v>
      </c>
      <c r="K47" s="108" t="s">
        <v>523</v>
      </c>
      <c r="L47" s="108" t="s">
        <v>523</v>
      </c>
      <c r="M47" s="109" t="s">
        <v>523</v>
      </c>
    </row>
    <row r="48" spans="2:13" ht="27.75" customHeight="1" x14ac:dyDescent="0.2">
      <c r="B48" s="1278"/>
      <c r="C48" s="1279"/>
      <c r="D48" s="106"/>
      <c r="E48" s="1282" t="s">
        <v>38</v>
      </c>
      <c r="F48" s="1282"/>
      <c r="G48" s="1282"/>
      <c r="H48" s="1283"/>
      <c r="I48" s="107" t="s">
        <v>523</v>
      </c>
      <c r="J48" s="108" t="s">
        <v>523</v>
      </c>
      <c r="K48" s="108" t="s">
        <v>523</v>
      </c>
      <c r="L48" s="108" t="s">
        <v>523</v>
      </c>
      <c r="M48" s="109" t="s">
        <v>523</v>
      </c>
    </row>
    <row r="49" spans="2:13" ht="27.75" customHeight="1" x14ac:dyDescent="0.2">
      <c r="B49" s="1280"/>
      <c r="C49" s="1281"/>
      <c r="D49" s="106"/>
      <c r="E49" s="1282" t="s">
        <v>39</v>
      </c>
      <c r="F49" s="1282"/>
      <c r="G49" s="1282"/>
      <c r="H49" s="1283"/>
      <c r="I49" s="107" t="s">
        <v>523</v>
      </c>
      <c r="J49" s="108" t="s">
        <v>523</v>
      </c>
      <c r="K49" s="108" t="s">
        <v>523</v>
      </c>
      <c r="L49" s="108" t="s">
        <v>523</v>
      </c>
      <c r="M49" s="109" t="s">
        <v>523</v>
      </c>
    </row>
    <row r="50" spans="2:13" ht="27.75" customHeight="1" x14ac:dyDescent="0.2">
      <c r="B50" s="1276" t="s">
        <v>40</v>
      </c>
      <c r="C50" s="1277"/>
      <c r="D50" s="112"/>
      <c r="E50" s="1282" t="s">
        <v>41</v>
      </c>
      <c r="F50" s="1282"/>
      <c r="G50" s="1282"/>
      <c r="H50" s="1283"/>
      <c r="I50" s="107">
        <v>1875</v>
      </c>
      <c r="J50" s="108">
        <v>2114</v>
      </c>
      <c r="K50" s="108">
        <v>2171</v>
      </c>
      <c r="L50" s="108">
        <v>2216</v>
      </c>
      <c r="M50" s="109">
        <v>2228</v>
      </c>
    </row>
    <row r="51" spans="2:13" ht="27.75" customHeight="1" x14ac:dyDescent="0.2">
      <c r="B51" s="1278"/>
      <c r="C51" s="1279"/>
      <c r="D51" s="106"/>
      <c r="E51" s="1282" t="s">
        <v>42</v>
      </c>
      <c r="F51" s="1282"/>
      <c r="G51" s="1282"/>
      <c r="H51" s="1283"/>
      <c r="I51" s="107">
        <v>297</v>
      </c>
      <c r="J51" s="108">
        <v>258</v>
      </c>
      <c r="K51" s="108">
        <v>225</v>
      </c>
      <c r="L51" s="108">
        <v>201</v>
      </c>
      <c r="M51" s="109">
        <v>178</v>
      </c>
    </row>
    <row r="52" spans="2:13" ht="27.75" customHeight="1" x14ac:dyDescent="0.2">
      <c r="B52" s="1280"/>
      <c r="C52" s="1281"/>
      <c r="D52" s="106"/>
      <c r="E52" s="1282" t="s">
        <v>43</v>
      </c>
      <c r="F52" s="1282"/>
      <c r="G52" s="1282"/>
      <c r="H52" s="1283"/>
      <c r="I52" s="107">
        <v>1370</v>
      </c>
      <c r="J52" s="108">
        <v>1335</v>
      </c>
      <c r="K52" s="108">
        <v>1289</v>
      </c>
      <c r="L52" s="108">
        <v>1361</v>
      </c>
      <c r="M52" s="109">
        <v>1315</v>
      </c>
    </row>
    <row r="53" spans="2:13" ht="27.75" customHeight="1" thickBot="1" x14ac:dyDescent="0.25">
      <c r="B53" s="1284" t="s">
        <v>44</v>
      </c>
      <c r="C53" s="1285"/>
      <c r="D53" s="113"/>
      <c r="E53" s="1286" t="s">
        <v>45</v>
      </c>
      <c r="F53" s="1286"/>
      <c r="G53" s="1286"/>
      <c r="H53" s="1287"/>
      <c r="I53" s="114">
        <v>-1421</v>
      </c>
      <c r="J53" s="115">
        <v>-1669</v>
      </c>
      <c r="K53" s="115">
        <v>-1571</v>
      </c>
      <c r="L53" s="115">
        <v>-1698</v>
      </c>
      <c r="M53" s="116">
        <v>-1733</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59" spans="2:13" ht="13.5" hidden="1" customHeight="1" x14ac:dyDescent="0.2"/>
    <row r="60" spans="2:13" ht="13.5" hidden="1" customHeight="1" x14ac:dyDescent="0.2"/>
    <row r="61" spans="2:13" ht="13.5" hidden="1" customHeight="1" x14ac:dyDescent="0.2"/>
    <row r="62" spans="2:13" ht="13.5" hidden="1" customHeight="1" x14ac:dyDescent="0.2"/>
    <row r="63" spans="2:13" ht="13.5" hidden="1" customHeight="1" x14ac:dyDescent="0.2"/>
    <row r="64" spans="2:13" ht="13.5" hidden="1" customHeight="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row r="87" ht="13.5" hidden="1" customHeight="1" x14ac:dyDescent="0.2"/>
    <row r="88" ht="13.5" hidden="1" customHeight="1" x14ac:dyDescent="0.2"/>
    <row r="89" ht="13.5" hidden="1" customHeight="1" x14ac:dyDescent="0.2"/>
    <row r="90" ht="13.5" hidden="1" customHeight="1" x14ac:dyDescent="0.2"/>
    <row r="91" ht="13.5" hidden="1" customHeight="1" x14ac:dyDescent="0.2"/>
    <row r="92" ht="13.5" hidden="1" customHeight="1" x14ac:dyDescent="0.2"/>
  </sheetData>
  <sheetProtection algorithmName="SHA-512" hashValue="6O0Y6/R3AhhkcCyVWHbJbwkyp9s4TQSN5V/wVmGKV/Q4CqZdsvwpwmRTLy8eJj9J68yxWo0dGdsCV6dtXvnYWw==" saltValue="afGMGcQOyXfHs/bzwVHd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566</v>
      </c>
      <c r="G54" s="125" t="s">
        <v>567</v>
      </c>
      <c r="H54" s="126" t="s">
        <v>568</v>
      </c>
    </row>
    <row r="55" spans="2:8" ht="52.5" customHeight="1" x14ac:dyDescent="0.2">
      <c r="B55" s="127"/>
      <c r="C55" s="1303" t="s">
        <v>48</v>
      </c>
      <c r="D55" s="1303"/>
      <c r="E55" s="1304"/>
      <c r="F55" s="128">
        <v>522</v>
      </c>
      <c r="G55" s="128">
        <v>515</v>
      </c>
      <c r="H55" s="129">
        <v>520</v>
      </c>
    </row>
    <row r="56" spans="2:8" ht="52.5" customHeight="1" x14ac:dyDescent="0.2">
      <c r="B56" s="130"/>
      <c r="C56" s="1305" t="s">
        <v>49</v>
      </c>
      <c r="D56" s="1305"/>
      <c r="E56" s="1306"/>
      <c r="F56" s="131">
        <v>287</v>
      </c>
      <c r="G56" s="131">
        <v>289</v>
      </c>
      <c r="H56" s="132">
        <v>289</v>
      </c>
    </row>
    <row r="57" spans="2:8" ht="53.25" customHeight="1" x14ac:dyDescent="0.2">
      <c r="B57" s="130"/>
      <c r="C57" s="1307" t="s">
        <v>50</v>
      </c>
      <c r="D57" s="1307"/>
      <c r="E57" s="1308"/>
      <c r="F57" s="133">
        <v>1204</v>
      </c>
      <c r="G57" s="133">
        <v>1252</v>
      </c>
      <c r="H57" s="134">
        <v>1259</v>
      </c>
    </row>
    <row r="58" spans="2:8" ht="45.75" customHeight="1" x14ac:dyDescent="0.2">
      <c r="B58" s="135"/>
      <c r="C58" s="1295" t="s">
        <v>598</v>
      </c>
      <c r="D58" s="1296"/>
      <c r="E58" s="1297"/>
      <c r="F58" s="136">
        <v>501</v>
      </c>
      <c r="G58" s="136">
        <v>550</v>
      </c>
      <c r="H58" s="137">
        <v>551</v>
      </c>
    </row>
    <row r="59" spans="2:8" ht="45.75" customHeight="1" x14ac:dyDescent="0.2">
      <c r="B59" s="135"/>
      <c r="C59" s="1295" t="s">
        <v>599</v>
      </c>
      <c r="D59" s="1296"/>
      <c r="E59" s="1297"/>
      <c r="F59" s="136">
        <v>520</v>
      </c>
      <c r="G59" s="136">
        <v>521</v>
      </c>
      <c r="H59" s="137">
        <v>522</v>
      </c>
    </row>
    <row r="60" spans="2:8" ht="45.75" customHeight="1" x14ac:dyDescent="0.2">
      <c r="B60" s="135"/>
      <c r="C60" s="1295" t="s">
        <v>600</v>
      </c>
      <c r="D60" s="1296"/>
      <c r="E60" s="1297"/>
      <c r="F60" s="136">
        <v>90</v>
      </c>
      <c r="G60" s="136">
        <v>90</v>
      </c>
      <c r="H60" s="137">
        <v>90</v>
      </c>
    </row>
    <row r="61" spans="2:8" ht="45.75" customHeight="1" x14ac:dyDescent="0.2">
      <c r="B61" s="135"/>
      <c r="C61" s="1295" t="s">
        <v>601</v>
      </c>
      <c r="D61" s="1296"/>
      <c r="E61" s="1297"/>
      <c r="F61" s="136">
        <v>29</v>
      </c>
      <c r="G61" s="136">
        <v>27</v>
      </c>
      <c r="H61" s="137">
        <v>27</v>
      </c>
    </row>
    <row r="62" spans="2:8" ht="45.75" customHeight="1" thickBot="1" x14ac:dyDescent="0.25">
      <c r="B62" s="138"/>
      <c r="C62" s="1298" t="s">
        <v>602</v>
      </c>
      <c r="D62" s="1299"/>
      <c r="E62" s="1300"/>
      <c r="F62" s="139">
        <v>24</v>
      </c>
      <c r="G62" s="139">
        <v>24</v>
      </c>
      <c r="H62" s="140">
        <v>29</v>
      </c>
    </row>
    <row r="63" spans="2:8" ht="52.5" customHeight="1" thickBot="1" x14ac:dyDescent="0.25">
      <c r="B63" s="141"/>
      <c r="C63" s="1301" t="s">
        <v>51</v>
      </c>
      <c r="D63" s="1301"/>
      <c r="E63" s="1302"/>
      <c r="F63" s="142">
        <v>2013</v>
      </c>
      <c r="G63" s="142">
        <v>2056</v>
      </c>
      <c r="H63" s="143">
        <v>2069</v>
      </c>
    </row>
    <row r="64" spans="2:8" ht="15" customHeight="1" x14ac:dyDescent="0.2"/>
  </sheetData>
  <sheetProtection algorithmName="SHA-512" hashValue="+hMOG9kIxHwM7DHtt7HsVIpLc7jcPJkEGasb3FN1mA4dOq6EbxATjoZjSqzk93jP4KLflaCwZ+Rt1RA0uLzE0w==" saltValue="PfpwXHGGonGupGYOkT97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604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605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2" t="s">
        <v>606</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2" x14ac:dyDescent="0.2">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2" x14ac:dyDescent="0.2">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2" x14ac:dyDescent="0.2">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2" x14ac:dyDescent="0.2">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607</v>
      </c>
    </row>
    <row r="50" spans="1:109" ht="13.2" x14ac:dyDescent="0.2">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564</v>
      </c>
      <c r="BQ50" s="1314"/>
      <c r="BR50" s="1314"/>
      <c r="BS50" s="1314"/>
      <c r="BT50" s="1314"/>
      <c r="BU50" s="1314"/>
      <c r="BV50" s="1314"/>
      <c r="BW50" s="1314"/>
      <c r="BX50" s="1314" t="s">
        <v>565</v>
      </c>
      <c r="BY50" s="1314"/>
      <c r="BZ50" s="1314"/>
      <c r="CA50" s="1314"/>
      <c r="CB50" s="1314"/>
      <c r="CC50" s="1314"/>
      <c r="CD50" s="1314"/>
      <c r="CE50" s="1314"/>
      <c r="CF50" s="1314" t="s">
        <v>566</v>
      </c>
      <c r="CG50" s="1314"/>
      <c r="CH50" s="1314"/>
      <c r="CI50" s="1314"/>
      <c r="CJ50" s="1314"/>
      <c r="CK50" s="1314"/>
      <c r="CL50" s="1314"/>
      <c r="CM50" s="1314"/>
      <c r="CN50" s="1314" t="s">
        <v>567</v>
      </c>
      <c r="CO50" s="1314"/>
      <c r="CP50" s="1314"/>
      <c r="CQ50" s="1314"/>
      <c r="CR50" s="1314"/>
      <c r="CS50" s="1314"/>
      <c r="CT50" s="1314"/>
      <c r="CU50" s="1314"/>
      <c r="CV50" s="1314" t="s">
        <v>568</v>
      </c>
      <c r="CW50" s="1314"/>
      <c r="CX50" s="1314"/>
      <c r="CY50" s="1314"/>
      <c r="CZ50" s="1314"/>
      <c r="DA50" s="1314"/>
      <c r="DB50" s="1314"/>
      <c r="DC50" s="1314"/>
    </row>
    <row r="51" spans="1:109" ht="13.5" customHeight="1" x14ac:dyDescent="0.2">
      <c r="B51" s="395"/>
      <c r="G51" s="1317"/>
      <c r="H51" s="1317"/>
      <c r="I51" s="1331"/>
      <c r="J51" s="1331"/>
      <c r="K51" s="1316"/>
      <c r="L51" s="1316"/>
      <c r="M51" s="1316"/>
      <c r="N51" s="1316"/>
      <c r="AM51" s="404"/>
      <c r="AN51" s="1312" t="s">
        <v>608</v>
      </c>
      <c r="AO51" s="1312"/>
      <c r="AP51" s="1312"/>
      <c r="AQ51" s="1312"/>
      <c r="AR51" s="1312"/>
      <c r="AS51" s="1312"/>
      <c r="AT51" s="1312"/>
      <c r="AU51" s="1312"/>
      <c r="AV51" s="1312"/>
      <c r="AW51" s="1312"/>
      <c r="AX51" s="1312"/>
      <c r="AY51" s="1312"/>
      <c r="AZ51" s="1312"/>
      <c r="BA51" s="1312"/>
      <c r="BB51" s="1312" t="s">
        <v>609</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21"/>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2" x14ac:dyDescent="0.2">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2" x14ac:dyDescent="0.2">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610</v>
      </c>
      <c r="BC53" s="1312"/>
      <c r="BD53" s="1312"/>
      <c r="BE53" s="1312"/>
      <c r="BF53" s="1312"/>
      <c r="BG53" s="1312"/>
      <c r="BH53" s="1312"/>
      <c r="BI53" s="1312"/>
      <c r="BJ53" s="1312"/>
      <c r="BK53" s="1312"/>
      <c r="BL53" s="1312"/>
      <c r="BM53" s="1312"/>
      <c r="BN53" s="1312"/>
      <c r="BO53" s="1312"/>
      <c r="BP53" s="1309">
        <v>70.599999999999994</v>
      </c>
      <c r="BQ53" s="1309"/>
      <c r="BR53" s="1309"/>
      <c r="BS53" s="1309"/>
      <c r="BT53" s="1309"/>
      <c r="BU53" s="1309"/>
      <c r="BV53" s="1309"/>
      <c r="BW53" s="1309"/>
      <c r="BX53" s="1321"/>
      <c r="BY53" s="1309"/>
      <c r="BZ53" s="1309"/>
      <c r="CA53" s="1309"/>
      <c r="CB53" s="1309"/>
      <c r="CC53" s="1309"/>
      <c r="CD53" s="1309"/>
      <c r="CE53" s="1309"/>
      <c r="CF53" s="1309">
        <v>64.599999999999994</v>
      </c>
      <c r="CG53" s="1309"/>
      <c r="CH53" s="1309"/>
      <c r="CI53" s="1309"/>
      <c r="CJ53" s="1309"/>
      <c r="CK53" s="1309"/>
      <c r="CL53" s="1309"/>
      <c r="CM53" s="1309"/>
      <c r="CN53" s="1309">
        <v>62.8</v>
      </c>
      <c r="CO53" s="1309"/>
      <c r="CP53" s="1309"/>
      <c r="CQ53" s="1309"/>
      <c r="CR53" s="1309"/>
      <c r="CS53" s="1309"/>
      <c r="CT53" s="1309"/>
      <c r="CU53" s="1309"/>
      <c r="CV53" s="1309">
        <v>63.8</v>
      </c>
      <c r="CW53" s="1309"/>
      <c r="CX53" s="1309"/>
      <c r="CY53" s="1309"/>
      <c r="CZ53" s="1309"/>
      <c r="DA53" s="1309"/>
      <c r="DB53" s="1309"/>
      <c r="DC53" s="1309"/>
    </row>
    <row r="54" spans="1:109" ht="13.2" x14ac:dyDescent="0.2">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2" x14ac:dyDescent="0.2">
      <c r="A55" s="403"/>
      <c r="B55" s="395"/>
      <c r="G55" s="1315"/>
      <c r="H55" s="1315"/>
      <c r="I55" s="1315"/>
      <c r="J55" s="1315"/>
      <c r="K55" s="1316"/>
      <c r="L55" s="1316"/>
      <c r="M55" s="1316"/>
      <c r="N55" s="1316"/>
      <c r="AN55" s="1314" t="s">
        <v>611</v>
      </c>
      <c r="AO55" s="1314"/>
      <c r="AP55" s="1314"/>
      <c r="AQ55" s="1314"/>
      <c r="AR55" s="1314"/>
      <c r="AS55" s="1314"/>
      <c r="AT55" s="1314"/>
      <c r="AU55" s="1314"/>
      <c r="AV55" s="1314"/>
      <c r="AW55" s="1314"/>
      <c r="AX55" s="1314"/>
      <c r="AY55" s="1314"/>
      <c r="AZ55" s="1314"/>
      <c r="BA55" s="1314"/>
      <c r="BB55" s="1312" t="s">
        <v>609</v>
      </c>
      <c r="BC55" s="1312"/>
      <c r="BD55" s="1312"/>
      <c r="BE55" s="1312"/>
      <c r="BF55" s="1312"/>
      <c r="BG55" s="1312"/>
      <c r="BH55" s="1312"/>
      <c r="BI55" s="1312"/>
      <c r="BJ55" s="1312"/>
      <c r="BK55" s="1312"/>
      <c r="BL55" s="1312"/>
      <c r="BM55" s="1312"/>
      <c r="BN55" s="1312"/>
      <c r="BO55" s="1312"/>
      <c r="BP55" s="1309">
        <v>0</v>
      </c>
      <c r="BQ55" s="1309"/>
      <c r="BR55" s="1309"/>
      <c r="BS55" s="1309"/>
      <c r="BT55" s="1309"/>
      <c r="BU55" s="1309"/>
      <c r="BV55" s="1309"/>
      <c r="BW55" s="1309"/>
      <c r="BX55" s="1321"/>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ht="13.2" x14ac:dyDescent="0.2">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2" x14ac:dyDescent="0.2">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610</v>
      </c>
      <c r="BC57" s="1312"/>
      <c r="BD57" s="1312"/>
      <c r="BE57" s="1312"/>
      <c r="BF57" s="1312"/>
      <c r="BG57" s="1312"/>
      <c r="BH57" s="1312"/>
      <c r="BI57" s="1312"/>
      <c r="BJ57" s="1312"/>
      <c r="BK57" s="1312"/>
      <c r="BL57" s="1312"/>
      <c r="BM57" s="1312"/>
      <c r="BN57" s="1312"/>
      <c r="BO57" s="1312"/>
      <c r="BP57" s="1309">
        <v>57.1</v>
      </c>
      <c r="BQ57" s="1309"/>
      <c r="BR57" s="1309"/>
      <c r="BS57" s="1309"/>
      <c r="BT57" s="1309"/>
      <c r="BU57" s="1309"/>
      <c r="BV57" s="1309"/>
      <c r="BW57" s="1309"/>
      <c r="BX57" s="1321"/>
      <c r="BY57" s="1309"/>
      <c r="BZ57" s="1309"/>
      <c r="CA57" s="1309"/>
      <c r="CB57" s="1309"/>
      <c r="CC57" s="1309"/>
      <c r="CD57" s="1309"/>
      <c r="CE57" s="1309"/>
      <c r="CF57" s="1309">
        <v>58.2</v>
      </c>
      <c r="CG57" s="1309"/>
      <c r="CH57" s="1309"/>
      <c r="CI57" s="1309"/>
      <c r="CJ57" s="1309"/>
      <c r="CK57" s="1309"/>
      <c r="CL57" s="1309"/>
      <c r="CM57" s="1309"/>
      <c r="CN57" s="1309">
        <v>59.4</v>
      </c>
      <c r="CO57" s="1309"/>
      <c r="CP57" s="1309"/>
      <c r="CQ57" s="1309"/>
      <c r="CR57" s="1309"/>
      <c r="CS57" s="1309"/>
      <c r="CT57" s="1309"/>
      <c r="CU57" s="1309"/>
      <c r="CV57" s="1309">
        <v>60.3</v>
      </c>
      <c r="CW57" s="1309"/>
      <c r="CX57" s="1309"/>
      <c r="CY57" s="1309"/>
      <c r="CZ57" s="1309"/>
      <c r="DA57" s="1309"/>
      <c r="DB57" s="1309"/>
      <c r="DC57" s="1309"/>
      <c r="DD57" s="408"/>
      <c r="DE57" s="407"/>
    </row>
    <row r="58" spans="1:109" s="403" customFormat="1" ht="13.2" x14ac:dyDescent="0.2">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612</v>
      </c>
    </row>
    <row r="64" spans="1:109" ht="13.2" x14ac:dyDescent="0.2">
      <c r="B64" s="395"/>
      <c r="G64" s="402"/>
      <c r="I64" s="415"/>
      <c r="J64" s="415"/>
      <c r="K64" s="415"/>
      <c r="L64" s="415"/>
      <c r="M64" s="415"/>
      <c r="N64" s="416"/>
      <c r="AM64" s="402"/>
      <c r="AN64" s="402" t="s">
        <v>605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22" t="s">
        <v>613</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2" x14ac:dyDescent="0.2">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2" x14ac:dyDescent="0.2">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2" x14ac:dyDescent="0.2">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2" x14ac:dyDescent="0.2">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607</v>
      </c>
    </row>
    <row r="72" spans="2:107" ht="13.2" x14ac:dyDescent="0.2">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564</v>
      </c>
      <c r="BQ72" s="1314"/>
      <c r="BR72" s="1314"/>
      <c r="BS72" s="1314"/>
      <c r="BT72" s="1314"/>
      <c r="BU72" s="1314"/>
      <c r="BV72" s="1314"/>
      <c r="BW72" s="1314"/>
      <c r="BX72" s="1314" t="s">
        <v>565</v>
      </c>
      <c r="BY72" s="1314"/>
      <c r="BZ72" s="1314"/>
      <c r="CA72" s="1314"/>
      <c r="CB72" s="1314"/>
      <c r="CC72" s="1314"/>
      <c r="CD72" s="1314"/>
      <c r="CE72" s="1314"/>
      <c r="CF72" s="1314" t="s">
        <v>566</v>
      </c>
      <c r="CG72" s="1314"/>
      <c r="CH72" s="1314"/>
      <c r="CI72" s="1314"/>
      <c r="CJ72" s="1314"/>
      <c r="CK72" s="1314"/>
      <c r="CL72" s="1314"/>
      <c r="CM72" s="1314"/>
      <c r="CN72" s="1314" t="s">
        <v>567</v>
      </c>
      <c r="CO72" s="1314"/>
      <c r="CP72" s="1314"/>
      <c r="CQ72" s="1314"/>
      <c r="CR72" s="1314"/>
      <c r="CS72" s="1314"/>
      <c r="CT72" s="1314"/>
      <c r="CU72" s="1314"/>
      <c r="CV72" s="1314" t="s">
        <v>568</v>
      </c>
      <c r="CW72" s="1314"/>
      <c r="CX72" s="1314"/>
      <c r="CY72" s="1314"/>
      <c r="CZ72" s="1314"/>
      <c r="DA72" s="1314"/>
      <c r="DB72" s="1314"/>
      <c r="DC72" s="1314"/>
    </row>
    <row r="73" spans="2:107" ht="13.2" x14ac:dyDescent="0.2">
      <c r="B73" s="395"/>
      <c r="G73" s="1317"/>
      <c r="H73" s="1317"/>
      <c r="I73" s="1317"/>
      <c r="J73" s="1317"/>
      <c r="K73" s="1313"/>
      <c r="L73" s="1313"/>
      <c r="M73" s="1313"/>
      <c r="N73" s="1313"/>
      <c r="AM73" s="404"/>
      <c r="AN73" s="1312" t="s">
        <v>608</v>
      </c>
      <c r="AO73" s="1312"/>
      <c r="AP73" s="1312"/>
      <c r="AQ73" s="1312"/>
      <c r="AR73" s="1312"/>
      <c r="AS73" s="1312"/>
      <c r="AT73" s="1312"/>
      <c r="AU73" s="1312"/>
      <c r="AV73" s="1312"/>
      <c r="AW73" s="1312"/>
      <c r="AX73" s="1312"/>
      <c r="AY73" s="1312"/>
      <c r="AZ73" s="1312"/>
      <c r="BA73" s="1312"/>
      <c r="BB73" s="1312" t="s">
        <v>609</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2" x14ac:dyDescent="0.2">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2" x14ac:dyDescent="0.2">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614</v>
      </c>
      <c r="BC75" s="1312"/>
      <c r="BD75" s="1312"/>
      <c r="BE75" s="1312"/>
      <c r="BF75" s="1312"/>
      <c r="BG75" s="1312"/>
      <c r="BH75" s="1312"/>
      <c r="BI75" s="1312"/>
      <c r="BJ75" s="1312"/>
      <c r="BK75" s="1312"/>
      <c r="BL75" s="1312"/>
      <c r="BM75" s="1312"/>
      <c r="BN75" s="1312"/>
      <c r="BO75" s="1312"/>
      <c r="BP75" s="1309">
        <v>2.6</v>
      </c>
      <c r="BQ75" s="1309"/>
      <c r="BR75" s="1309"/>
      <c r="BS75" s="1309"/>
      <c r="BT75" s="1309"/>
      <c r="BU75" s="1309"/>
      <c r="BV75" s="1309"/>
      <c r="BW75" s="1309"/>
      <c r="BX75" s="1309">
        <v>3</v>
      </c>
      <c r="BY75" s="1309"/>
      <c r="BZ75" s="1309"/>
      <c r="CA75" s="1309"/>
      <c r="CB75" s="1309"/>
      <c r="CC75" s="1309"/>
      <c r="CD75" s="1309"/>
      <c r="CE75" s="1309"/>
      <c r="CF75" s="1309">
        <v>3.5</v>
      </c>
      <c r="CG75" s="1309"/>
      <c r="CH75" s="1309"/>
      <c r="CI75" s="1309"/>
      <c r="CJ75" s="1309"/>
      <c r="CK75" s="1309"/>
      <c r="CL75" s="1309"/>
      <c r="CM75" s="1309"/>
      <c r="CN75" s="1309">
        <v>5.0999999999999996</v>
      </c>
      <c r="CO75" s="1309"/>
      <c r="CP75" s="1309"/>
      <c r="CQ75" s="1309"/>
      <c r="CR75" s="1309"/>
      <c r="CS75" s="1309"/>
      <c r="CT75" s="1309"/>
      <c r="CU75" s="1309"/>
      <c r="CV75" s="1309">
        <v>6.1</v>
      </c>
      <c r="CW75" s="1309"/>
      <c r="CX75" s="1309"/>
      <c r="CY75" s="1309"/>
      <c r="CZ75" s="1309"/>
      <c r="DA75" s="1309"/>
      <c r="DB75" s="1309"/>
      <c r="DC75" s="1309"/>
    </row>
    <row r="76" spans="2:107" ht="13.2" x14ac:dyDescent="0.2">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2" x14ac:dyDescent="0.2">
      <c r="B77" s="395"/>
      <c r="G77" s="1315"/>
      <c r="H77" s="1315"/>
      <c r="I77" s="1315"/>
      <c r="J77" s="1315"/>
      <c r="K77" s="1313"/>
      <c r="L77" s="1313"/>
      <c r="M77" s="1313"/>
      <c r="N77" s="1313"/>
      <c r="AN77" s="1314" t="s">
        <v>611</v>
      </c>
      <c r="AO77" s="1314"/>
      <c r="AP77" s="1314"/>
      <c r="AQ77" s="1314"/>
      <c r="AR77" s="1314"/>
      <c r="AS77" s="1314"/>
      <c r="AT77" s="1314"/>
      <c r="AU77" s="1314"/>
      <c r="AV77" s="1314"/>
      <c r="AW77" s="1314"/>
      <c r="AX77" s="1314"/>
      <c r="AY77" s="1314"/>
      <c r="AZ77" s="1314"/>
      <c r="BA77" s="1314"/>
      <c r="BB77" s="1312" t="s">
        <v>609</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ht="13.2" x14ac:dyDescent="0.2">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2" x14ac:dyDescent="0.2">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614</v>
      </c>
      <c r="BC79" s="1312"/>
      <c r="BD79" s="1312"/>
      <c r="BE79" s="1312"/>
      <c r="BF79" s="1312"/>
      <c r="BG79" s="1312"/>
      <c r="BH79" s="1312"/>
      <c r="BI79" s="1312"/>
      <c r="BJ79" s="1312"/>
      <c r="BK79" s="1312"/>
      <c r="BL79" s="1312"/>
      <c r="BM79" s="1312"/>
      <c r="BN79" s="1312"/>
      <c r="BO79" s="1312"/>
      <c r="BP79" s="1309">
        <v>6.4</v>
      </c>
      <c r="BQ79" s="1309"/>
      <c r="BR79" s="1309"/>
      <c r="BS79" s="1309"/>
      <c r="BT79" s="1309"/>
      <c r="BU79" s="1309"/>
      <c r="BV79" s="1309"/>
      <c r="BW79" s="1309"/>
      <c r="BX79" s="1309">
        <v>6.9</v>
      </c>
      <c r="BY79" s="1309"/>
      <c r="BZ79" s="1309"/>
      <c r="CA79" s="1309"/>
      <c r="CB79" s="1309"/>
      <c r="CC79" s="1309"/>
      <c r="CD79" s="1309"/>
      <c r="CE79" s="1309"/>
      <c r="CF79" s="1309">
        <v>7.1</v>
      </c>
      <c r="CG79" s="1309"/>
      <c r="CH79" s="1309"/>
      <c r="CI79" s="1309"/>
      <c r="CJ79" s="1309"/>
      <c r="CK79" s="1309"/>
      <c r="CL79" s="1309"/>
      <c r="CM79" s="1309"/>
      <c r="CN79" s="1309">
        <v>7.4</v>
      </c>
      <c r="CO79" s="1309"/>
      <c r="CP79" s="1309"/>
      <c r="CQ79" s="1309"/>
      <c r="CR79" s="1309"/>
      <c r="CS79" s="1309"/>
      <c r="CT79" s="1309"/>
      <c r="CU79" s="1309"/>
      <c r="CV79" s="1309">
        <v>7.4</v>
      </c>
      <c r="CW79" s="1309"/>
      <c r="CX79" s="1309"/>
      <c r="CY79" s="1309"/>
      <c r="CZ79" s="1309"/>
      <c r="DA79" s="1309"/>
      <c r="DB79" s="1309"/>
      <c r="DC79" s="1309"/>
    </row>
    <row r="80" spans="2:107" ht="13.2" x14ac:dyDescent="0.2">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OI0VpogESHJDqqf2gycCPhgi03X4Pk9YUmdogys8E0pJDGNLaBnVnrOTw1BfUikH+mb1CCLHHedsL7QZBolPQw==" saltValue="Al4czwNAd5CNpuDLP/xbv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511</v>
      </c>
    </row>
  </sheetData>
  <sheetProtection algorithmName="SHA-512" hashValue="ywO4YjbdL8ZtloZPFC2UeoaPjO5qnEzX4d88tC0U2tZwMwrSbk+mL26dNg6ZAZwGqKN6O1U98SoLnMbqhfFsZA==" saltValue="wQlzfdIDzfdH0mm1Zm65/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511</v>
      </c>
    </row>
  </sheetData>
  <sheetProtection algorithmName="SHA-512" hashValue="zpRgh+nlBFFAQqFw152guSLvnvHgjfPARGwRg+X3qv7wIsJPQGqFOb3HnPQVoyLlOWQGL6lwfrqxlO18mteDzw==" saltValue="K+b2d2+Y7T23vFKnuTRo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562</v>
      </c>
      <c r="G2" s="157"/>
      <c r="H2" s="158"/>
    </row>
    <row r="3" spans="1:8" x14ac:dyDescent="0.2">
      <c r="A3" s="154" t="s">
        <v>555</v>
      </c>
      <c r="B3" s="159"/>
      <c r="C3" s="160"/>
      <c r="D3" s="161">
        <v>607813</v>
      </c>
      <c r="E3" s="162"/>
      <c r="F3" s="163">
        <v>287914</v>
      </c>
      <c r="G3" s="164"/>
      <c r="H3" s="165"/>
    </row>
    <row r="4" spans="1:8" x14ac:dyDescent="0.2">
      <c r="A4" s="166"/>
      <c r="B4" s="167"/>
      <c r="C4" s="168"/>
      <c r="D4" s="169">
        <v>531623</v>
      </c>
      <c r="E4" s="170"/>
      <c r="F4" s="171">
        <v>146531</v>
      </c>
      <c r="G4" s="172"/>
      <c r="H4" s="173"/>
    </row>
    <row r="5" spans="1:8" x14ac:dyDescent="0.2">
      <c r="A5" s="154" t="s">
        <v>557</v>
      </c>
      <c r="B5" s="159"/>
      <c r="C5" s="160"/>
      <c r="D5" s="161">
        <v>209593</v>
      </c>
      <c r="E5" s="162"/>
      <c r="F5" s="163">
        <v>310300</v>
      </c>
      <c r="G5" s="164"/>
      <c r="H5" s="165"/>
    </row>
    <row r="6" spans="1:8" x14ac:dyDescent="0.2">
      <c r="A6" s="166"/>
      <c r="B6" s="167"/>
      <c r="C6" s="168"/>
      <c r="D6" s="169">
        <v>130127</v>
      </c>
      <c r="E6" s="170"/>
      <c r="F6" s="171">
        <v>157576</v>
      </c>
      <c r="G6" s="172"/>
      <c r="H6" s="173"/>
    </row>
    <row r="7" spans="1:8" x14ac:dyDescent="0.2">
      <c r="A7" s="154" t="s">
        <v>558</v>
      </c>
      <c r="B7" s="159"/>
      <c r="C7" s="160"/>
      <c r="D7" s="161">
        <v>510837</v>
      </c>
      <c r="E7" s="162"/>
      <c r="F7" s="163">
        <v>317319</v>
      </c>
      <c r="G7" s="164"/>
      <c r="H7" s="165"/>
    </row>
    <row r="8" spans="1:8" x14ac:dyDescent="0.2">
      <c r="A8" s="166"/>
      <c r="B8" s="167"/>
      <c r="C8" s="168"/>
      <c r="D8" s="169">
        <v>247206</v>
      </c>
      <c r="E8" s="170"/>
      <c r="F8" s="171">
        <v>164214</v>
      </c>
      <c r="G8" s="172"/>
      <c r="H8" s="173"/>
    </row>
    <row r="9" spans="1:8" x14ac:dyDescent="0.2">
      <c r="A9" s="154" t="s">
        <v>559</v>
      </c>
      <c r="B9" s="159"/>
      <c r="C9" s="160"/>
      <c r="D9" s="161">
        <v>222435</v>
      </c>
      <c r="E9" s="162"/>
      <c r="F9" s="163">
        <v>289738</v>
      </c>
      <c r="G9" s="164"/>
      <c r="H9" s="165"/>
    </row>
    <row r="10" spans="1:8" x14ac:dyDescent="0.2">
      <c r="A10" s="166"/>
      <c r="B10" s="167"/>
      <c r="C10" s="168"/>
      <c r="D10" s="169">
        <v>199172</v>
      </c>
      <c r="E10" s="170"/>
      <c r="F10" s="171">
        <v>156238</v>
      </c>
      <c r="G10" s="172"/>
      <c r="H10" s="173"/>
    </row>
    <row r="11" spans="1:8" x14ac:dyDescent="0.2">
      <c r="A11" s="154" t="s">
        <v>560</v>
      </c>
      <c r="B11" s="159"/>
      <c r="C11" s="160"/>
      <c r="D11" s="161">
        <v>274143</v>
      </c>
      <c r="E11" s="162"/>
      <c r="F11" s="163">
        <v>316937</v>
      </c>
      <c r="G11" s="164"/>
      <c r="H11" s="165"/>
    </row>
    <row r="12" spans="1:8" x14ac:dyDescent="0.2">
      <c r="A12" s="166"/>
      <c r="B12" s="167"/>
      <c r="C12" s="174"/>
      <c r="D12" s="169">
        <v>67250</v>
      </c>
      <c r="E12" s="170"/>
      <c r="F12" s="171">
        <v>199150</v>
      </c>
      <c r="G12" s="172"/>
      <c r="H12" s="173"/>
    </row>
    <row r="13" spans="1:8" x14ac:dyDescent="0.2">
      <c r="A13" s="154"/>
      <c r="B13" s="159"/>
      <c r="C13" s="175"/>
      <c r="D13" s="176">
        <v>364964</v>
      </c>
      <c r="E13" s="177"/>
      <c r="F13" s="178">
        <v>304442</v>
      </c>
      <c r="G13" s="179"/>
      <c r="H13" s="165"/>
    </row>
    <row r="14" spans="1:8" x14ac:dyDescent="0.2">
      <c r="A14" s="166"/>
      <c r="B14" s="167"/>
      <c r="C14" s="168"/>
      <c r="D14" s="169">
        <v>235076</v>
      </c>
      <c r="E14" s="170"/>
      <c r="F14" s="171">
        <v>164742</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48.94</v>
      </c>
      <c r="C19" s="180">
        <f>ROUND(VALUE(SUBSTITUTE(実質収支比率等に係る経年分析!G$48,"▲","-")),2)</f>
        <v>52.49</v>
      </c>
      <c r="D19" s="180">
        <f>ROUND(VALUE(SUBSTITUTE(実質収支比率等に係る経年分析!H$48,"▲","-")),2)</f>
        <v>53.74</v>
      </c>
      <c r="E19" s="180">
        <f>ROUND(VALUE(SUBSTITUTE(実質収支比率等に係る経年分析!I$48,"▲","-")),2)</f>
        <v>34.32</v>
      </c>
      <c r="F19" s="180">
        <f>ROUND(VALUE(SUBSTITUTE(実質収支比率等に係る経年分析!J$48,"▲","-")),2)</f>
        <v>8.2200000000000006</v>
      </c>
    </row>
    <row r="20" spans="1:11" x14ac:dyDescent="0.2">
      <c r="A20" s="180" t="s">
        <v>55</v>
      </c>
      <c r="B20" s="180">
        <f>ROUND(VALUE(SUBSTITUTE(実質収支比率等に係る経年分析!F$47,"▲","-")),2)</f>
        <v>41.8</v>
      </c>
      <c r="C20" s="180">
        <f>ROUND(VALUE(SUBSTITUTE(実質収支比率等に係る経年分析!G$47,"▲","-")),2)</f>
        <v>64.56</v>
      </c>
      <c r="D20" s="180">
        <f>ROUND(VALUE(SUBSTITUTE(実質収支比率等に係る経年分析!H$47,"▲","-")),2)</f>
        <v>71.2</v>
      </c>
      <c r="E20" s="180">
        <f>ROUND(VALUE(SUBSTITUTE(実質収支比率等に係る経年分析!I$47,"▲","-")),2)</f>
        <v>76.56</v>
      </c>
      <c r="F20" s="180">
        <f>ROUND(VALUE(SUBSTITUTE(実質収支比率等に係る経年分析!J$47,"▲","-")),2)</f>
        <v>74.75</v>
      </c>
    </row>
    <row r="21" spans="1:11" x14ac:dyDescent="0.2">
      <c r="A21" s="180" t="s">
        <v>56</v>
      </c>
      <c r="B21" s="180">
        <f>IF(ISNUMBER(VALUE(SUBSTITUTE(実質収支比率等に係る経年分析!F$49,"▲","-"))),ROUND(VALUE(SUBSTITUTE(実質収支比率等に係る経年分析!F$49,"▲","-")),2),NA())</f>
        <v>26.4</v>
      </c>
      <c r="C21" s="180">
        <f>IF(ISNUMBER(VALUE(SUBSTITUTE(実質収支比率等に係る経年分析!G$49,"▲","-"))),ROUND(VALUE(SUBSTITUTE(実質収支比率等に係る経年分析!G$49,"▲","-")),2),NA())</f>
        <v>17.5</v>
      </c>
      <c r="D21" s="180">
        <f>IF(ISNUMBER(VALUE(SUBSTITUTE(実質収支比率等に係る経年分析!H$49,"▲","-"))),ROUND(VALUE(SUBSTITUTE(実質収支比率等に係る経年分析!H$49,"▲","-")),2),NA())</f>
        <v>-3.95</v>
      </c>
      <c r="E21" s="180">
        <f>IF(ISNUMBER(VALUE(SUBSTITUTE(実質収支比率等に係る経年分析!I$49,"▲","-"))),ROUND(VALUE(SUBSTITUTE(実質収支比率等に係る経年分析!I$49,"▲","-")),2),NA())</f>
        <v>-24.86</v>
      </c>
      <c r="F21" s="180">
        <f>IF(ISNUMBER(VALUE(SUBSTITUTE(実質収支比率等に係る経年分析!J$49,"▲","-"))),ROUND(VALUE(SUBSTITUTE(実質収支比率等に係る経年分析!J$49,"▲","-")),2),NA())</f>
        <v>-24.25</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2">
      <c r="A30" s="181" t="str">
        <f>IF(連結実質赤字比率に係る赤字・黒字の構成分析!C$40="",NA(),連結実質赤字比率に係る赤字・黒字の構成分析!C$40)</f>
        <v>教育奨励資金特別会計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0.87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0.28999999999999998</v>
      </c>
    </row>
    <row r="31" spans="1:11" x14ac:dyDescent="0.2">
      <c r="A31" s="181" t="str">
        <f>IF(連結実質赤字比率に係る赤字・黒字の構成分析!C$39="",NA(),連結実質赤字比率に係る赤字・黒字の構成分析!C$39)</f>
        <v>特定環境保全公共下水道事業特別会計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0.36</v>
      </c>
    </row>
    <row r="32" spans="1:11" x14ac:dyDescent="0.2">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0.28999999999999998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0.37</v>
      </c>
    </row>
    <row r="33" spans="1:16" x14ac:dyDescent="0.2">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0.38</v>
      </c>
    </row>
    <row r="34" spans="1:16" x14ac:dyDescent="0.2">
      <c r="A34" s="181" t="str">
        <f>IF(連結実質赤字比率に係る赤字・黒字の構成分析!C$36="",NA(),連結実質赤字比率に係る赤字・黒字の構成分析!C$36)</f>
        <v>簡易水道事業特別会計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0.56000000000000005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0.46</v>
      </c>
    </row>
    <row r="35" spans="1:16" x14ac:dyDescent="0.2">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1.86</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48.28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51.62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52.85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33.18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7.86</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152</v>
      </c>
      <c r="E42" s="182"/>
      <c r="F42" s="182"/>
      <c r="G42" s="182">
        <f>'実質公債費比率（分子）の構造'!L$52</f>
        <v>138</v>
      </c>
      <c r="H42" s="182"/>
      <c r="I42" s="182"/>
      <c r="J42" s="182">
        <f>'実質公債費比率（分子）の構造'!M$52</f>
        <v>127</v>
      </c>
      <c r="K42" s="182"/>
      <c r="L42" s="182"/>
      <c r="M42" s="182">
        <f>'実質公債費比率（分子）の構造'!N$52</f>
        <v>124</v>
      </c>
      <c r="N42" s="182"/>
      <c r="O42" s="182"/>
      <c r="P42" s="182">
        <f>'実質公債費比率（分子）の構造'!O$52</f>
        <v>132</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51</v>
      </c>
      <c r="C46" s="182"/>
      <c r="D46" s="182"/>
      <c r="E46" s="182">
        <f>'実質公債費比率（分子）の構造'!L$48</f>
        <v>55</v>
      </c>
      <c r="F46" s="182"/>
      <c r="G46" s="182"/>
      <c r="H46" s="182">
        <f>'実質公債費比率（分子）の構造'!M$48</f>
        <v>48</v>
      </c>
      <c r="I46" s="182"/>
      <c r="J46" s="182"/>
      <c r="K46" s="182">
        <f>'実質公債費比率（分子）の構造'!N$48</f>
        <v>41</v>
      </c>
      <c r="L46" s="182"/>
      <c r="M46" s="182"/>
      <c r="N46" s="182">
        <f>'実質公債費比率（分子）の構造'!O$48</f>
        <v>25</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113</v>
      </c>
      <c r="C49" s="182"/>
      <c r="D49" s="182"/>
      <c r="E49" s="182">
        <f>'実質公債費比率（分子）の構造'!L$45</f>
        <v>104</v>
      </c>
      <c r="F49" s="182"/>
      <c r="G49" s="182"/>
      <c r="H49" s="182">
        <f>'実質公債費比率（分子）の構造'!M$45</f>
        <v>107</v>
      </c>
      <c r="I49" s="182"/>
      <c r="J49" s="182"/>
      <c r="K49" s="182">
        <f>'実質公債費比率（分子）の構造'!N$45</f>
        <v>125</v>
      </c>
      <c r="L49" s="182"/>
      <c r="M49" s="182"/>
      <c r="N49" s="182">
        <f>'実質公債費比率（分子）の構造'!O$45</f>
        <v>141</v>
      </c>
      <c r="O49" s="182"/>
      <c r="P49" s="182"/>
    </row>
    <row r="50" spans="1:16" x14ac:dyDescent="0.2">
      <c r="A50" s="182" t="s">
        <v>71</v>
      </c>
      <c r="B50" s="182" t="e">
        <f>NA()</f>
        <v>#N/A</v>
      </c>
      <c r="C50" s="182">
        <f>IF(ISNUMBER('実質公債費比率（分子）の構造'!K$53),'実質公債費比率（分子）の構造'!K$53,NA())</f>
        <v>12</v>
      </c>
      <c r="D50" s="182" t="e">
        <f>NA()</f>
        <v>#N/A</v>
      </c>
      <c r="E50" s="182" t="e">
        <f>NA()</f>
        <v>#N/A</v>
      </c>
      <c r="F50" s="182">
        <f>IF(ISNUMBER('実質公債費比率（分子）の構造'!L$53),'実質公債費比率（分子）の構造'!L$53,NA())</f>
        <v>21</v>
      </c>
      <c r="G50" s="182" t="e">
        <f>NA()</f>
        <v>#N/A</v>
      </c>
      <c r="H50" s="182" t="e">
        <f>NA()</f>
        <v>#N/A</v>
      </c>
      <c r="I50" s="182">
        <f>IF(ISNUMBER('実質公債費比率（分子）の構造'!M$53),'実質公債費比率（分子）の構造'!M$53,NA())</f>
        <v>28</v>
      </c>
      <c r="J50" s="182" t="e">
        <f>NA()</f>
        <v>#N/A</v>
      </c>
      <c r="K50" s="182" t="e">
        <f>NA()</f>
        <v>#N/A</v>
      </c>
      <c r="L50" s="182">
        <f>IF(ISNUMBER('実質公債費比率（分子）の構造'!N$53),'実質公債費比率（分子）の構造'!N$53,NA())</f>
        <v>42</v>
      </c>
      <c r="M50" s="182" t="e">
        <f>NA()</f>
        <v>#N/A</v>
      </c>
      <c r="N50" s="182" t="e">
        <f>NA()</f>
        <v>#N/A</v>
      </c>
      <c r="O50" s="182">
        <f>IF(ISNUMBER('実質公債費比率（分子）の構造'!O$53),'実質公債費比率（分子）の構造'!O$53,NA())</f>
        <v>34</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1370</v>
      </c>
      <c r="E56" s="181"/>
      <c r="F56" s="181"/>
      <c r="G56" s="181">
        <f>'将来負担比率（分子）の構造'!J$52</f>
        <v>1335</v>
      </c>
      <c r="H56" s="181"/>
      <c r="I56" s="181"/>
      <c r="J56" s="181">
        <f>'将来負担比率（分子）の構造'!K$52</f>
        <v>1289</v>
      </c>
      <c r="K56" s="181"/>
      <c r="L56" s="181"/>
      <c r="M56" s="181">
        <f>'将来負担比率（分子）の構造'!L$52</f>
        <v>1361</v>
      </c>
      <c r="N56" s="181"/>
      <c r="O56" s="181"/>
      <c r="P56" s="181">
        <f>'将来負担比率（分子）の構造'!M$52</f>
        <v>1315</v>
      </c>
    </row>
    <row r="57" spans="1:16" x14ac:dyDescent="0.2">
      <c r="A57" s="181" t="s">
        <v>42</v>
      </c>
      <c r="B57" s="181"/>
      <c r="C57" s="181"/>
      <c r="D57" s="181">
        <f>'将来負担比率（分子）の構造'!I$51</f>
        <v>297</v>
      </c>
      <c r="E57" s="181"/>
      <c r="F57" s="181"/>
      <c r="G57" s="181">
        <f>'将来負担比率（分子）の構造'!J$51</f>
        <v>258</v>
      </c>
      <c r="H57" s="181"/>
      <c r="I57" s="181"/>
      <c r="J57" s="181">
        <f>'将来負担比率（分子）の構造'!K$51</f>
        <v>225</v>
      </c>
      <c r="K57" s="181"/>
      <c r="L57" s="181"/>
      <c r="M57" s="181">
        <f>'将来負担比率（分子）の構造'!L$51</f>
        <v>201</v>
      </c>
      <c r="N57" s="181"/>
      <c r="O57" s="181"/>
      <c r="P57" s="181">
        <f>'将来負担比率（分子）の構造'!M$51</f>
        <v>178</v>
      </c>
    </row>
    <row r="58" spans="1:16" x14ac:dyDescent="0.2">
      <c r="A58" s="181" t="s">
        <v>41</v>
      </c>
      <c r="B58" s="181"/>
      <c r="C58" s="181"/>
      <c r="D58" s="181">
        <f>'将来負担比率（分子）の構造'!I$50</f>
        <v>1875</v>
      </c>
      <c r="E58" s="181"/>
      <c r="F58" s="181"/>
      <c r="G58" s="181">
        <f>'将来負担比率（分子）の構造'!J$50</f>
        <v>2114</v>
      </c>
      <c r="H58" s="181"/>
      <c r="I58" s="181"/>
      <c r="J58" s="181">
        <f>'将来負担比率（分子）の構造'!K$50</f>
        <v>2171</v>
      </c>
      <c r="K58" s="181"/>
      <c r="L58" s="181"/>
      <c r="M58" s="181">
        <f>'将来負担比率（分子）の構造'!L$50</f>
        <v>2216</v>
      </c>
      <c r="N58" s="181"/>
      <c r="O58" s="181"/>
      <c r="P58" s="181">
        <f>'将来負担比率（分子）の構造'!M$50</f>
        <v>2228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204</v>
      </c>
      <c r="C62" s="181"/>
      <c r="D62" s="181"/>
      <c r="E62" s="181">
        <f>'将来負担比率（分子）の構造'!J$45</f>
        <v>183</v>
      </c>
      <c r="F62" s="181"/>
      <c r="G62" s="181"/>
      <c r="H62" s="181">
        <f>'将来負担比率（分子）の構造'!K$45</f>
        <v>171</v>
      </c>
      <c r="I62" s="181"/>
      <c r="J62" s="181"/>
      <c r="K62" s="181">
        <f>'将来負担比率（分子）の構造'!L$45</f>
        <v>172</v>
      </c>
      <c r="L62" s="181"/>
      <c r="M62" s="181"/>
      <c r="N62" s="181">
        <f>'将来負担比率（分子）の構造'!M$45</f>
        <v>175</v>
      </c>
      <c r="O62" s="181"/>
      <c r="P62" s="181"/>
    </row>
    <row r="63" spans="1:16" x14ac:dyDescent="0.2">
      <c r="A63" s="181" t="s">
        <v>34</v>
      </c>
      <c r="B63" s="181">
        <f>'将来負担比率（分子）の構造'!I$44</f>
        <v>2</v>
      </c>
      <c r="C63" s="181"/>
      <c r="D63" s="181"/>
      <c r="E63" s="181">
        <f>'将来負担比率（分子）の構造'!J$44</f>
        <v>4</v>
      </c>
      <c r="F63" s="181"/>
      <c r="G63" s="181"/>
      <c r="H63" s="181">
        <f>'将来負担比率（分子）の構造'!K$44</f>
        <v>6</v>
      </c>
      <c r="I63" s="181"/>
      <c r="J63" s="181"/>
      <c r="K63" s="181">
        <f>'将来負担比率（分子）の構造'!L$44</f>
        <v>9</v>
      </c>
      <c r="L63" s="181"/>
      <c r="M63" s="181"/>
      <c r="N63" s="181">
        <f>'将来負担比率（分子）の構造'!M$44</f>
        <v>9</v>
      </c>
      <c r="O63" s="181"/>
      <c r="P63" s="181"/>
    </row>
    <row r="64" spans="1:16" x14ac:dyDescent="0.2">
      <c r="A64" s="181" t="s">
        <v>33</v>
      </c>
      <c r="B64" s="181">
        <f>'将来負担比率（分子）の構造'!I$43</f>
        <v>622</v>
      </c>
      <c r="C64" s="181"/>
      <c r="D64" s="181"/>
      <c r="E64" s="181">
        <f>'将来負担比率（分子）の構造'!J$43</f>
        <v>543</v>
      </c>
      <c r="F64" s="181"/>
      <c r="G64" s="181"/>
      <c r="H64" s="181">
        <f>'将来負担比率（分子）の構造'!K$43</f>
        <v>491</v>
      </c>
      <c r="I64" s="181"/>
      <c r="J64" s="181"/>
      <c r="K64" s="181">
        <f>'将来負担比率（分子）の構造'!L$43</f>
        <v>462</v>
      </c>
      <c r="L64" s="181"/>
      <c r="M64" s="181"/>
      <c r="N64" s="181">
        <f>'将来負担比率（分子）の構造'!M$43</f>
        <v>427</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1293</v>
      </c>
      <c r="C66" s="181"/>
      <c r="D66" s="181"/>
      <c r="E66" s="181">
        <f>'将来負担比率（分子）の構造'!J$41</f>
        <v>1307</v>
      </c>
      <c r="F66" s="181"/>
      <c r="G66" s="181"/>
      <c r="H66" s="181">
        <f>'将来負担比率（分子）の構造'!K$41</f>
        <v>1447</v>
      </c>
      <c r="I66" s="181"/>
      <c r="J66" s="181"/>
      <c r="K66" s="181">
        <f>'将来負担比率（分子）の構造'!L$41</f>
        <v>1436</v>
      </c>
      <c r="L66" s="181"/>
      <c r="M66" s="181"/>
      <c r="N66" s="181">
        <f>'将来負担比率（分子）の構造'!M$41</f>
        <v>1377</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522</v>
      </c>
      <c r="C72" s="185">
        <f>基金残高に係る経年分析!G55</f>
        <v>515</v>
      </c>
      <c r="D72" s="185">
        <f>基金残高に係る経年分析!H55</f>
        <v>520</v>
      </c>
    </row>
    <row r="73" spans="1:16" x14ac:dyDescent="0.2">
      <c r="A73" s="184" t="s">
        <v>78</v>
      </c>
      <c r="B73" s="185">
        <f>基金残高に係る経年分析!F56</f>
        <v>287</v>
      </c>
      <c r="C73" s="185">
        <f>基金残高に係る経年分析!G56</f>
        <v>289</v>
      </c>
      <c r="D73" s="185">
        <f>基金残高に係る経年分析!H56</f>
        <v>289</v>
      </c>
    </row>
    <row r="74" spans="1:16" x14ac:dyDescent="0.2">
      <c r="A74" s="184" t="s">
        <v>79</v>
      </c>
      <c r="B74" s="185">
        <f>基金残高に係る経年分析!F57</f>
        <v>1204</v>
      </c>
      <c r="C74" s="185">
        <f>基金残高に係る経年分析!G57</f>
        <v>1252</v>
      </c>
      <c r="D74" s="185">
        <f>基金残高に係る経年分析!H57</f>
        <v>1259</v>
      </c>
    </row>
  </sheetData>
  <sheetProtection algorithmName="SHA-512" hashValue="WQ0INUA+0vxZVZhig54tnbnLqmjwz40fy5oMMYcwDHN5gWgaGVkm2m6ApQzBym4PLEvrkAoGQ+p9GCxeTyclZw==" saltValue="957x6fOvQa/ycbdZlVLP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208</v>
      </c>
      <c r="DI1" s="798"/>
      <c r="DJ1" s="798"/>
      <c r="DK1" s="798"/>
      <c r="DL1" s="798"/>
      <c r="DM1" s="798"/>
      <c r="DN1" s="799"/>
      <c r="DO1" s="226"/>
      <c r="DP1" s="797" t="s">
        <v>209</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214</v>
      </c>
      <c r="S4" s="740"/>
      <c r="T4" s="740"/>
      <c r="U4" s="740"/>
      <c r="V4" s="740"/>
      <c r="W4" s="740"/>
      <c r="X4" s="740"/>
      <c r="Y4" s="741"/>
      <c r="Z4" s="739" t="s">
        <v>215</v>
      </c>
      <c r="AA4" s="740"/>
      <c r="AB4" s="740"/>
      <c r="AC4" s="741"/>
      <c r="AD4" s="739" t="s">
        <v>216</v>
      </c>
      <c r="AE4" s="740"/>
      <c r="AF4" s="740"/>
      <c r="AG4" s="740"/>
      <c r="AH4" s="740"/>
      <c r="AI4" s="740"/>
      <c r="AJ4" s="740"/>
      <c r="AK4" s="741"/>
      <c r="AL4" s="739" t="s">
        <v>215</v>
      </c>
      <c r="AM4" s="740"/>
      <c r="AN4" s="740"/>
      <c r="AO4" s="741"/>
      <c r="AP4" s="800" t="s">
        <v>217</v>
      </c>
      <c r="AQ4" s="800"/>
      <c r="AR4" s="800"/>
      <c r="AS4" s="800"/>
      <c r="AT4" s="800"/>
      <c r="AU4" s="800"/>
      <c r="AV4" s="800"/>
      <c r="AW4" s="800"/>
      <c r="AX4" s="800"/>
      <c r="AY4" s="800"/>
      <c r="AZ4" s="800"/>
      <c r="BA4" s="800"/>
      <c r="BB4" s="800"/>
      <c r="BC4" s="800"/>
      <c r="BD4" s="800"/>
      <c r="BE4" s="800"/>
      <c r="BF4" s="800"/>
      <c r="BG4" s="800" t="s">
        <v>218</v>
      </c>
      <c r="BH4" s="800"/>
      <c r="BI4" s="800"/>
      <c r="BJ4" s="800"/>
      <c r="BK4" s="800"/>
      <c r="BL4" s="800"/>
      <c r="BM4" s="800"/>
      <c r="BN4" s="800"/>
      <c r="BO4" s="800" t="s">
        <v>215</v>
      </c>
      <c r="BP4" s="800"/>
      <c r="BQ4" s="800"/>
      <c r="BR4" s="800"/>
      <c r="BS4" s="800" t="s">
        <v>219</v>
      </c>
      <c r="BT4" s="800"/>
      <c r="BU4" s="800"/>
      <c r="BV4" s="800"/>
      <c r="BW4" s="800"/>
      <c r="BX4" s="800"/>
      <c r="BY4" s="800"/>
      <c r="BZ4" s="800"/>
      <c r="CA4" s="800"/>
      <c r="CB4" s="800"/>
      <c r="CD4" s="782" t="s">
        <v>220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6" t="s">
        <v>221</v>
      </c>
      <c r="C5" s="747"/>
      <c r="D5" s="747"/>
      <c r="E5" s="747"/>
      <c r="F5" s="747"/>
      <c r="G5" s="747"/>
      <c r="H5" s="747"/>
      <c r="I5" s="747"/>
      <c r="J5" s="747"/>
      <c r="K5" s="747"/>
      <c r="L5" s="747"/>
      <c r="M5" s="747"/>
      <c r="N5" s="747"/>
      <c r="O5" s="747"/>
      <c r="P5" s="747"/>
      <c r="Q5" s="748"/>
      <c r="R5" s="733">
        <v>47285</v>
      </c>
      <c r="S5" s="734"/>
      <c r="T5" s="734"/>
      <c r="U5" s="734"/>
      <c r="V5" s="734"/>
      <c r="W5" s="734"/>
      <c r="X5" s="734"/>
      <c r="Y5" s="777"/>
      <c r="Z5" s="795">
        <v>3</v>
      </c>
      <c r="AA5" s="795"/>
      <c r="AB5" s="795"/>
      <c r="AC5" s="795"/>
      <c r="AD5" s="796">
        <v>47285</v>
      </c>
      <c r="AE5" s="796"/>
      <c r="AF5" s="796"/>
      <c r="AG5" s="796"/>
      <c r="AH5" s="796"/>
      <c r="AI5" s="796"/>
      <c r="AJ5" s="796"/>
      <c r="AK5" s="796"/>
      <c r="AL5" s="778">
        <v>6.7</v>
      </c>
      <c r="AM5" s="751"/>
      <c r="AN5" s="751"/>
      <c r="AO5" s="779"/>
      <c r="AP5" s="746" t="s">
        <v>222</v>
      </c>
      <c r="AQ5" s="747"/>
      <c r="AR5" s="747"/>
      <c r="AS5" s="747"/>
      <c r="AT5" s="747"/>
      <c r="AU5" s="747"/>
      <c r="AV5" s="747"/>
      <c r="AW5" s="747"/>
      <c r="AX5" s="747"/>
      <c r="AY5" s="747"/>
      <c r="AZ5" s="747"/>
      <c r="BA5" s="747"/>
      <c r="BB5" s="747"/>
      <c r="BC5" s="747"/>
      <c r="BD5" s="747"/>
      <c r="BE5" s="747"/>
      <c r="BF5" s="748"/>
      <c r="BG5" s="678">
        <v>39929</v>
      </c>
      <c r="BH5" s="679"/>
      <c r="BI5" s="679"/>
      <c r="BJ5" s="679"/>
      <c r="BK5" s="679"/>
      <c r="BL5" s="679"/>
      <c r="BM5" s="679"/>
      <c r="BN5" s="680"/>
      <c r="BO5" s="715">
        <v>84.4</v>
      </c>
      <c r="BP5" s="715"/>
      <c r="BQ5" s="715"/>
      <c r="BR5" s="715"/>
      <c r="BS5" s="716" t="s">
        <v>223</v>
      </c>
      <c r="BT5" s="716"/>
      <c r="BU5" s="716"/>
      <c r="BV5" s="716"/>
      <c r="BW5" s="716"/>
      <c r="BX5" s="716"/>
      <c r="BY5" s="716"/>
      <c r="BZ5" s="716"/>
      <c r="CA5" s="716"/>
      <c r="CB5" s="766"/>
      <c r="CD5" s="782" t="s">
        <v>217</v>
      </c>
      <c r="CE5" s="783"/>
      <c r="CF5" s="783"/>
      <c r="CG5" s="783"/>
      <c r="CH5" s="783"/>
      <c r="CI5" s="783"/>
      <c r="CJ5" s="783"/>
      <c r="CK5" s="783"/>
      <c r="CL5" s="783"/>
      <c r="CM5" s="783"/>
      <c r="CN5" s="783"/>
      <c r="CO5" s="783"/>
      <c r="CP5" s="783"/>
      <c r="CQ5" s="784"/>
      <c r="CR5" s="782" t="s">
        <v>224</v>
      </c>
      <c r="CS5" s="783"/>
      <c r="CT5" s="783"/>
      <c r="CU5" s="783"/>
      <c r="CV5" s="783"/>
      <c r="CW5" s="783"/>
      <c r="CX5" s="783"/>
      <c r="CY5" s="784"/>
      <c r="CZ5" s="782" t="s">
        <v>215</v>
      </c>
      <c r="DA5" s="783"/>
      <c r="DB5" s="783"/>
      <c r="DC5" s="784"/>
      <c r="DD5" s="782" t="s">
        <v>225</v>
      </c>
      <c r="DE5" s="783"/>
      <c r="DF5" s="783"/>
      <c r="DG5" s="783"/>
      <c r="DH5" s="783"/>
      <c r="DI5" s="783"/>
      <c r="DJ5" s="783"/>
      <c r="DK5" s="783"/>
      <c r="DL5" s="783"/>
      <c r="DM5" s="783"/>
      <c r="DN5" s="783"/>
      <c r="DO5" s="783"/>
      <c r="DP5" s="784"/>
      <c r="DQ5" s="782" t="s">
        <v>226</v>
      </c>
      <c r="DR5" s="783"/>
      <c r="DS5" s="783"/>
      <c r="DT5" s="783"/>
      <c r="DU5" s="783"/>
      <c r="DV5" s="783"/>
      <c r="DW5" s="783"/>
      <c r="DX5" s="783"/>
      <c r="DY5" s="783"/>
      <c r="DZ5" s="783"/>
      <c r="EA5" s="783"/>
      <c r="EB5" s="783"/>
      <c r="EC5" s="784"/>
    </row>
    <row r="6" spans="2:143" ht="11.25" customHeight="1" x14ac:dyDescent="0.2">
      <c r="B6" s="675" t="s">
        <v>227</v>
      </c>
      <c r="C6" s="676"/>
      <c r="D6" s="676"/>
      <c r="E6" s="676"/>
      <c r="F6" s="676"/>
      <c r="G6" s="676"/>
      <c r="H6" s="676"/>
      <c r="I6" s="676"/>
      <c r="J6" s="676"/>
      <c r="K6" s="676"/>
      <c r="L6" s="676"/>
      <c r="M6" s="676"/>
      <c r="N6" s="676"/>
      <c r="O6" s="676"/>
      <c r="P6" s="676"/>
      <c r="Q6" s="677"/>
      <c r="R6" s="678">
        <v>5967</v>
      </c>
      <c r="S6" s="679"/>
      <c r="T6" s="679"/>
      <c r="U6" s="679"/>
      <c r="V6" s="679"/>
      <c r="W6" s="679"/>
      <c r="X6" s="679"/>
      <c r="Y6" s="680"/>
      <c r="Z6" s="715">
        <v>0.4</v>
      </c>
      <c r="AA6" s="715"/>
      <c r="AB6" s="715"/>
      <c r="AC6" s="715"/>
      <c r="AD6" s="716">
        <v>5967</v>
      </c>
      <c r="AE6" s="716"/>
      <c r="AF6" s="716"/>
      <c r="AG6" s="716"/>
      <c r="AH6" s="716"/>
      <c r="AI6" s="716"/>
      <c r="AJ6" s="716"/>
      <c r="AK6" s="716"/>
      <c r="AL6" s="681">
        <v>0.8</v>
      </c>
      <c r="AM6" s="682"/>
      <c r="AN6" s="682"/>
      <c r="AO6" s="717"/>
      <c r="AP6" s="675" t="s">
        <v>228</v>
      </c>
      <c r="AQ6" s="676"/>
      <c r="AR6" s="676"/>
      <c r="AS6" s="676"/>
      <c r="AT6" s="676"/>
      <c r="AU6" s="676"/>
      <c r="AV6" s="676"/>
      <c r="AW6" s="676"/>
      <c r="AX6" s="676"/>
      <c r="AY6" s="676"/>
      <c r="AZ6" s="676"/>
      <c r="BA6" s="676"/>
      <c r="BB6" s="676"/>
      <c r="BC6" s="676"/>
      <c r="BD6" s="676"/>
      <c r="BE6" s="676"/>
      <c r="BF6" s="677"/>
      <c r="BG6" s="678">
        <v>39929</v>
      </c>
      <c r="BH6" s="679"/>
      <c r="BI6" s="679"/>
      <c r="BJ6" s="679"/>
      <c r="BK6" s="679"/>
      <c r="BL6" s="679"/>
      <c r="BM6" s="679"/>
      <c r="BN6" s="680"/>
      <c r="BO6" s="715">
        <v>84.4</v>
      </c>
      <c r="BP6" s="715"/>
      <c r="BQ6" s="715"/>
      <c r="BR6" s="715"/>
      <c r="BS6" s="716" t="s">
        <v>223</v>
      </c>
      <c r="BT6" s="716"/>
      <c r="BU6" s="716"/>
      <c r="BV6" s="716"/>
      <c r="BW6" s="716"/>
      <c r="BX6" s="716"/>
      <c r="BY6" s="716"/>
      <c r="BZ6" s="716"/>
      <c r="CA6" s="716"/>
      <c r="CB6" s="766"/>
      <c r="CD6" s="736" t="s">
        <v>229</v>
      </c>
      <c r="CE6" s="737"/>
      <c r="CF6" s="737"/>
      <c r="CG6" s="737"/>
      <c r="CH6" s="737"/>
      <c r="CI6" s="737"/>
      <c r="CJ6" s="737"/>
      <c r="CK6" s="737"/>
      <c r="CL6" s="737"/>
      <c r="CM6" s="737"/>
      <c r="CN6" s="737"/>
      <c r="CO6" s="737"/>
      <c r="CP6" s="737"/>
      <c r="CQ6" s="738"/>
      <c r="CR6" s="678">
        <v>23332</v>
      </c>
      <c r="CS6" s="679"/>
      <c r="CT6" s="679"/>
      <c r="CU6" s="679"/>
      <c r="CV6" s="679"/>
      <c r="CW6" s="679"/>
      <c r="CX6" s="679"/>
      <c r="CY6" s="680"/>
      <c r="CZ6" s="778">
        <v>1.6</v>
      </c>
      <c r="DA6" s="751"/>
      <c r="DB6" s="751"/>
      <c r="DC6" s="781"/>
      <c r="DD6" s="684" t="s">
        <v>223</v>
      </c>
      <c r="DE6" s="679"/>
      <c r="DF6" s="679"/>
      <c r="DG6" s="679"/>
      <c r="DH6" s="679"/>
      <c r="DI6" s="679"/>
      <c r="DJ6" s="679"/>
      <c r="DK6" s="679"/>
      <c r="DL6" s="679"/>
      <c r="DM6" s="679"/>
      <c r="DN6" s="679"/>
      <c r="DO6" s="679"/>
      <c r="DP6" s="680"/>
      <c r="DQ6" s="684">
        <v>23332</v>
      </c>
      <c r="DR6" s="679"/>
      <c r="DS6" s="679"/>
      <c r="DT6" s="679"/>
      <c r="DU6" s="679"/>
      <c r="DV6" s="679"/>
      <c r="DW6" s="679"/>
      <c r="DX6" s="679"/>
      <c r="DY6" s="679"/>
      <c r="DZ6" s="679"/>
      <c r="EA6" s="679"/>
      <c r="EB6" s="679"/>
      <c r="EC6" s="722"/>
    </row>
    <row r="7" spans="2:143" ht="11.25" customHeight="1" x14ac:dyDescent="0.2">
      <c r="B7" s="675" t="s">
        <v>230</v>
      </c>
      <c r="C7" s="676"/>
      <c r="D7" s="676"/>
      <c r="E7" s="676"/>
      <c r="F7" s="676"/>
      <c r="G7" s="676"/>
      <c r="H7" s="676"/>
      <c r="I7" s="676"/>
      <c r="J7" s="676"/>
      <c r="K7" s="676"/>
      <c r="L7" s="676"/>
      <c r="M7" s="676"/>
      <c r="N7" s="676"/>
      <c r="O7" s="676"/>
      <c r="P7" s="676"/>
      <c r="Q7" s="677"/>
      <c r="R7" s="678">
        <v>39</v>
      </c>
      <c r="S7" s="679"/>
      <c r="T7" s="679"/>
      <c r="U7" s="679"/>
      <c r="V7" s="679"/>
      <c r="W7" s="679"/>
      <c r="X7" s="679"/>
      <c r="Y7" s="680"/>
      <c r="Z7" s="715">
        <v>0</v>
      </c>
      <c r="AA7" s="715"/>
      <c r="AB7" s="715"/>
      <c r="AC7" s="715"/>
      <c r="AD7" s="716">
        <v>39</v>
      </c>
      <c r="AE7" s="716"/>
      <c r="AF7" s="716"/>
      <c r="AG7" s="716"/>
      <c r="AH7" s="716"/>
      <c r="AI7" s="716"/>
      <c r="AJ7" s="716"/>
      <c r="AK7" s="716"/>
      <c r="AL7" s="681">
        <v>0</v>
      </c>
      <c r="AM7" s="682"/>
      <c r="AN7" s="682"/>
      <c r="AO7" s="717"/>
      <c r="AP7" s="675" t="s">
        <v>231</v>
      </c>
      <c r="AQ7" s="676"/>
      <c r="AR7" s="676"/>
      <c r="AS7" s="676"/>
      <c r="AT7" s="676"/>
      <c r="AU7" s="676"/>
      <c r="AV7" s="676"/>
      <c r="AW7" s="676"/>
      <c r="AX7" s="676"/>
      <c r="AY7" s="676"/>
      <c r="AZ7" s="676"/>
      <c r="BA7" s="676"/>
      <c r="BB7" s="676"/>
      <c r="BC7" s="676"/>
      <c r="BD7" s="676"/>
      <c r="BE7" s="676"/>
      <c r="BF7" s="677"/>
      <c r="BG7" s="678">
        <v>20870</v>
      </c>
      <c r="BH7" s="679"/>
      <c r="BI7" s="679"/>
      <c r="BJ7" s="679"/>
      <c r="BK7" s="679"/>
      <c r="BL7" s="679"/>
      <c r="BM7" s="679"/>
      <c r="BN7" s="680"/>
      <c r="BO7" s="715">
        <v>44.1</v>
      </c>
      <c r="BP7" s="715"/>
      <c r="BQ7" s="715"/>
      <c r="BR7" s="715"/>
      <c r="BS7" s="716" t="s">
        <v>223</v>
      </c>
      <c r="BT7" s="716"/>
      <c r="BU7" s="716"/>
      <c r="BV7" s="716"/>
      <c r="BW7" s="716"/>
      <c r="BX7" s="716"/>
      <c r="BY7" s="716"/>
      <c r="BZ7" s="716"/>
      <c r="CA7" s="716"/>
      <c r="CB7" s="766"/>
      <c r="CD7" s="711" t="s">
        <v>232</v>
      </c>
      <c r="CE7" s="712"/>
      <c r="CF7" s="712"/>
      <c r="CG7" s="712"/>
      <c r="CH7" s="712"/>
      <c r="CI7" s="712"/>
      <c r="CJ7" s="712"/>
      <c r="CK7" s="712"/>
      <c r="CL7" s="712"/>
      <c r="CM7" s="712"/>
      <c r="CN7" s="712"/>
      <c r="CO7" s="712"/>
      <c r="CP7" s="712"/>
      <c r="CQ7" s="713"/>
      <c r="CR7" s="678">
        <v>465130</v>
      </c>
      <c r="CS7" s="679"/>
      <c r="CT7" s="679"/>
      <c r="CU7" s="679"/>
      <c r="CV7" s="679"/>
      <c r="CW7" s="679"/>
      <c r="CX7" s="679"/>
      <c r="CY7" s="680"/>
      <c r="CZ7" s="715">
        <v>31</v>
      </c>
      <c r="DA7" s="715"/>
      <c r="DB7" s="715"/>
      <c r="DC7" s="715"/>
      <c r="DD7" s="684">
        <v>133218</v>
      </c>
      <c r="DE7" s="679"/>
      <c r="DF7" s="679"/>
      <c r="DG7" s="679"/>
      <c r="DH7" s="679"/>
      <c r="DI7" s="679"/>
      <c r="DJ7" s="679"/>
      <c r="DK7" s="679"/>
      <c r="DL7" s="679"/>
      <c r="DM7" s="679"/>
      <c r="DN7" s="679"/>
      <c r="DO7" s="679"/>
      <c r="DP7" s="680"/>
      <c r="DQ7" s="684">
        <v>365004</v>
      </c>
      <c r="DR7" s="679"/>
      <c r="DS7" s="679"/>
      <c r="DT7" s="679"/>
      <c r="DU7" s="679"/>
      <c r="DV7" s="679"/>
      <c r="DW7" s="679"/>
      <c r="DX7" s="679"/>
      <c r="DY7" s="679"/>
      <c r="DZ7" s="679"/>
      <c r="EA7" s="679"/>
      <c r="EB7" s="679"/>
      <c r="EC7" s="722"/>
    </row>
    <row r="8" spans="2:143" ht="11.25" customHeight="1" x14ac:dyDescent="0.2">
      <c r="B8" s="675" t="s">
        <v>233</v>
      </c>
      <c r="C8" s="676"/>
      <c r="D8" s="676"/>
      <c r="E8" s="676"/>
      <c r="F8" s="676"/>
      <c r="G8" s="676"/>
      <c r="H8" s="676"/>
      <c r="I8" s="676"/>
      <c r="J8" s="676"/>
      <c r="K8" s="676"/>
      <c r="L8" s="676"/>
      <c r="M8" s="676"/>
      <c r="N8" s="676"/>
      <c r="O8" s="676"/>
      <c r="P8" s="676"/>
      <c r="Q8" s="677"/>
      <c r="R8" s="678">
        <v>190</v>
      </c>
      <c r="S8" s="679"/>
      <c r="T8" s="679"/>
      <c r="U8" s="679"/>
      <c r="V8" s="679"/>
      <c r="W8" s="679"/>
      <c r="X8" s="679"/>
      <c r="Y8" s="680"/>
      <c r="Z8" s="715">
        <v>0</v>
      </c>
      <c r="AA8" s="715"/>
      <c r="AB8" s="715"/>
      <c r="AC8" s="715"/>
      <c r="AD8" s="716">
        <v>190</v>
      </c>
      <c r="AE8" s="716"/>
      <c r="AF8" s="716"/>
      <c r="AG8" s="716"/>
      <c r="AH8" s="716"/>
      <c r="AI8" s="716"/>
      <c r="AJ8" s="716"/>
      <c r="AK8" s="716"/>
      <c r="AL8" s="681">
        <v>0</v>
      </c>
      <c r="AM8" s="682"/>
      <c r="AN8" s="682"/>
      <c r="AO8" s="717"/>
      <c r="AP8" s="675" t="s">
        <v>234</v>
      </c>
      <c r="AQ8" s="676"/>
      <c r="AR8" s="676"/>
      <c r="AS8" s="676"/>
      <c r="AT8" s="676"/>
      <c r="AU8" s="676"/>
      <c r="AV8" s="676"/>
      <c r="AW8" s="676"/>
      <c r="AX8" s="676"/>
      <c r="AY8" s="676"/>
      <c r="AZ8" s="676"/>
      <c r="BA8" s="676"/>
      <c r="BB8" s="676"/>
      <c r="BC8" s="676"/>
      <c r="BD8" s="676"/>
      <c r="BE8" s="676"/>
      <c r="BF8" s="677"/>
      <c r="BG8" s="678">
        <v>823</v>
      </c>
      <c r="BH8" s="679"/>
      <c r="BI8" s="679"/>
      <c r="BJ8" s="679"/>
      <c r="BK8" s="679"/>
      <c r="BL8" s="679"/>
      <c r="BM8" s="679"/>
      <c r="BN8" s="680"/>
      <c r="BO8" s="715">
        <v>1.7</v>
      </c>
      <c r="BP8" s="715"/>
      <c r="BQ8" s="715"/>
      <c r="BR8" s="715"/>
      <c r="BS8" s="684" t="s">
        <v>223</v>
      </c>
      <c r="BT8" s="679"/>
      <c r="BU8" s="679"/>
      <c r="BV8" s="679"/>
      <c r="BW8" s="679"/>
      <c r="BX8" s="679"/>
      <c r="BY8" s="679"/>
      <c r="BZ8" s="679"/>
      <c r="CA8" s="679"/>
      <c r="CB8" s="722"/>
      <c r="CD8" s="711" t="s">
        <v>235</v>
      </c>
      <c r="CE8" s="712"/>
      <c r="CF8" s="712"/>
      <c r="CG8" s="712"/>
      <c r="CH8" s="712"/>
      <c r="CI8" s="712"/>
      <c r="CJ8" s="712"/>
      <c r="CK8" s="712"/>
      <c r="CL8" s="712"/>
      <c r="CM8" s="712"/>
      <c r="CN8" s="712"/>
      <c r="CO8" s="712"/>
      <c r="CP8" s="712"/>
      <c r="CQ8" s="713"/>
      <c r="CR8" s="678">
        <v>180601</v>
      </c>
      <c r="CS8" s="679"/>
      <c r="CT8" s="679"/>
      <c r="CU8" s="679"/>
      <c r="CV8" s="679"/>
      <c r="CW8" s="679"/>
      <c r="CX8" s="679"/>
      <c r="CY8" s="680"/>
      <c r="CZ8" s="715">
        <v>12</v>
      </c>
      <c r="DA8" s="715"/>
      <c r="DB8" s="715"/>
      <c r="DC8" s="715"/>
      <c r="DD8" s="684" t="s">
        <v>223</v>
      </c>
      <c r="DE8" s="679"/>
      <c r="DF8" s="679"/>
      <c r="DG8" s="679"/>
      <c r="DH8" s="679"/>
      <c r="DI8" s="679"/>
      <c r="DJ8" s="679"/>
      <c r="DK8" s="679"/>
      <c r="DL8" s="679"/>
      <c r="DM8" s="679"/>
      <c r="DN8" s="679"/>
      <c r="DO8" s="679"/>
      <c r="DP8" s="680"/>
      <c r="DQ8" s="684">
        <v>116554</v>
      </c>
      <c r="DR8" s="679"/>
      <c r="DS8" s="679"/>
      <c r="DT8" s="679"/>
      <c r="DU8" s="679"/>
      <c r="DV8" s="679"/>
      <c r="DW8" s="679"/>
      <c r="DX8" s="679"/>
      <c r="DY8" s="679"/>
      <c r="DZ8" s="679"/>
      <c r="EA8" s="679"/>
      <c r="EB8" s="679"/>
      <c r="EC8" s="722"/>
    </row>
    <row r="9" spans="2:143" ht="11.25" customHeight="1" x14ac:dyDescent="0.2">
      <c r="B9" s="675" t="s">
        <v>236</v>
      </c>
      <c r="C9" s="676"/>
      <c r="D9" s="676"/>
      <c r="E9" s="676"/>
      <c r="F9" s="676"/>
      <c r="G9" s="676"/>
      <c r="H9" s="676"/>
      <c r="I9" s="676"/>
      <c r="J9" s="676"/>
      <c r="K9" s="676"/>
      <c r="L9" s="676"/>
      <c r="M9" s="676"/>
      <c r="N9" s="676"/>
      <c r="O9" s="676"/>
      <c r="P9" s="676"/>
      <c r="Q9" s="677"/>
      <c r="R9" s="678">
        <v>123</v>
      </c>
      <c r="S9" s="679"/>
      <c r="T9" s="679"/>
      <c r="U9" s="679"/>
      <c r="V9" s="679"/>
      <c r="W9" s="679"/>
      <c r="X9" s="679"/>
      <c r="Y9" s="680"/>
      <c r="Z9" s="715">
        <v>0</v>
      </c>
      <c r="AA9" s="715"/>
      <c r="AB9" s="715"/>
      <c r="AC9" s="715"/>
      <c r="AD9" s="716">
        <v>123</v>
      </c>
      <c r="AE9" s="716"/>
      <c r="AF9" s="716"/>
      <c r="AG9" s="716"/>
      <c r="AH9" s="716"/>
      <c r="AI9" s="716"/>
      <c r="AJ9" s="716"/>
      <c r="AK9" s="716"/>
      <c r="AL9" s="681">
        <v>0</v>
      </c>
      <c r="AM9" s="682"/>
      <c r="AN9" s="682"/>
      <c r="AO9" s="717"/>
      <c r="AP9" s="675" t="s">
        <v>237</v>
      </c>
      <c r="AQ9" s="676"/>
      <c r="AR9" s="676"/>
      <c r="AS9" s="676"/>
      <c r="AT9" s="676"/>
      <c r="AU9" s="676"/>
      <c r="AV9" s="676"/>
      <c r="AW9" s="676"/>
      <c r="AX9" s="676"/>
      <c r="AY9" s="676"/>
      <c r="AZ9" s="676"/>
      <c r="BA9" s="676"/>
      <c r="BB9" s="676"/>
      <c r="BC9" s="676"/>
      <c r="BD9" s="676"/>
      <c r="BE9" s="676"/>
      <c r="BF9" s="677"/>
      <c r="BG9" s="678">
        <v>18211</v>
      </c>
      <c r="BH9" s="679"/>
      <c r="BI9" s="679"/>
      <c r="BJ9" s="679"/>
      <c r="BK9" s="679"/>
      <c r="BL9" s="679"/>
      <c r="BM9" s="679"/>
      <c r="BN9" s="680"/>
      <c r="BO9" s="715">
        <v>38.5</v>
      </c>
      <c r="BP9" s="715"/>
      <c r="BQ9" s="715"/>
      <c r="BR9" s="715"/>
      <c r="BS9" s="684" t="s">
        <v>223</v>
      </c>
      <c r="BT9" s="679"/>
      <c r="BU9" s="679"/>
      <c r="BV9" s="679"/>
      <c r="BW9" s="679"/>
      <c r="BX9" s="679"/>
      <c r="BY9" s="679"/>
      <c r="BZ9" s="679"/>
      <c r="CA9" s="679"/>
      <c r="CB9" s="722"/>
      <c r="CD9" s="711" t="s">
        <v>238</v>
      </c>
      <c r="CE9" s="712"/>
      <c r="CF9" s="712"/>
      <c r="CG9" s="712"/>
      <c r="CH9" s="712"/>
      <c r="CI9" s="712"/>
      <c r="CJ9" s="712"/>
      <c r="CK9" s="712"/>
      <c r="CL9" s="712"/>
      <c r="CM9" s="712"/>
      <c r="CN9" s="712"/>
      <c r="CO9" s="712"/>
      <c r="CP9" s="712"/>
      <c r="CQ9" s="713"/>
      <c r="CR9" s="678">
        <v>74642</v>
      </c>
      <c r="CS9" s="679"/>
      <c r="CT9" s="679"/>
      <c r="CU9" s="679"/>
      <c r="CV9" s="679"/>
      <c r="CW9" s="679"/>
      <c r="CX9" s="679"/>
      <c r="CY9" s="680"/>
      <c r="CZ9" s="715">
        <v>5</v>
      </c>
      <c r="DA9" s="715"/>
      <c r="DB9" s="715"/>
      <c r="DC9" s="715"/>
      <c r="DD9" s="684" t="s">
        <v>223</v>
      </c>
      <c r="DE9" s="679"/>
      <c r="DF9" s="679"/>
      <c r="DG9" s="679"/>
      <c r="DH9" s="679"/>
      <c r="DI9" s="679"/>
      <c r="DJ9" s="679"/>
      <c r="DK9" s="679"/>
      <c r="DL9" s="679"/>
      <c r="DM9" s="679"/>
      <c r="DN9" s="679"/>
      <c r="DO9" s="679"/>
      <c r="DP9" s="680"/>
      <c r="DQ9" s="684">
        <v>72692</v>
      </c>
      <c r="DR9" s="679"/>
      <c r="DS9" s="679"/>
      <c r="DT9" s="679"/>
      <c r="DU9" s="679"/>
      <c r="DV9" s="679"/>
      <c r="DW9" s="679"/>
      <c r="DX9" s="679"/>
      <c r="DY9" s="679"/>
      <c r="DZ9" s="679"/>
      <c r="EA9" s="679"/>
      <c r="EB9" s="679"/>
      <c r="EC9" s="722"/>
    </row>
    <row r="10" spans="2:143" ht="11.25" customHeight="1" x14ac:dyDescent="0.2">
      <c r="B10" s="675" t="s">
        <v>239</v>
      </c>
      <c r="C10" s="676"/>
      <c r="D10" s="676"/>
      <c r="E10" s="676"/>
      <c r="F10" s="676"/>
      <c r="G10" s="676"/>
      <c r="H10" s="676"/>
      <c r="I10" s="676"/>
      <c r="J10" s="676"/>
      <c r="K10" s="676"/>
      <c r="L10" s="676"/>
      <c r="M10" s="676"/>
      <c r="N10" s="676"/>
      <c r="O10" s="676"/>
      <c r="P10" s="676"/>
      <c r="Q10" s="677"/>
      <c r="R10" s="678" t="s">
        <v>223</v>
      </c>
      <c r="S10" s="679"/>
      <c r="T10" s="679"/>
      <c r="U10" s="679"/>
      <c r="V10" s="679"/>
      <c r="W10" s="679"/>
      <c r="X10" s="679"/>
      <c r="Y10" s="680"/>
      <c r="Z10" s="715" t="s">
        <v>240</v>
      </c>
      <c r="AA10" s="715"/>
      <c r="AB10" s="715"/>
      <c r="AC10" s="715"/>
      <c r="AD10" s="716" t="s">
        <v>240</v>
      </c>
      <c r="AE10" s="716"/>
      <c r="AF10" s="716"/>
      <c r="AG10" s="716"/>
      <c r="AH10" s="716"/>
      <c r="AI10" s="716"/>
      <c r="AJ10" s="716"/>
      <c r="AK10" s="716"/>
      <c r="AL10" s="681" t="s">
        <v>223</v>
      </c>
      <c r="AM10" s="682"/>
      <c r="AN10" s="682"/>
      <c r="AO10" s="717"/>
      <c r="AP10" s="675" t="s">
        <v>241</v>
      </c>
      <c r="AQ10" s="676"/>
      <c r="AR10" s="676"/>
      <c r="AS10" s="676"/>
      <c r="AT10" s="676"/>
      <c r="AU10" s="676"/>
      <c r="AV10" s="676"/>
      <c r="AW10" s="676"/>
      <c r="AX10" s="676"/>
      <c r="AY10" s="676"/>
      <c r="AZ10" s="676"/>
      <c r="BA10" s="676"/>
      <c r="BB10" s="676"/>
      <c r="BC10" s="676"/>
      <c r="BD10" s="676"/>
      <c r="BE10" s="676"/>
      <c r="BF10" s="677"/>
      <c r="BG10" s="678">
        <v>1771</v>
      </c>
      <c r="BH10" s="679"/>
      <c r="BI10" s="679"/>
      <c r="BJ10" s="679"/>
      <c r="BK10" s="679"/>
      <c r="BL10" s="679"/>
      <c r="BM10" s="679"/>
      <c r="BN10" s="680"/>
      <c r="BO10" s="715">
        <v>3.7</v>
      </c>
      <c r="BP10" s="715"/>
      <c r="BQ10" s="715"/>
      <c r="BR10" s="715"/>
      <c r="BS10" s="684" t="s">
        <v>240</v>
      </c>
      <c r="BT10" s="679"/>
      <c r="BU10" s="679"/>
      <c r="BV10" s="679"/>
      <c r="BW10" s="679"/>
      <c r="BX10" s="679"/>
      <c r="BY10" s="679"/>
      <c r="BZ10" s="679"/>
      <c r="CA10" s="679"/>
      <c r="CB10" s="722"/>
      <c r="CD10" s="711" t="s">
        <v>242</v>
      </c>
      <c r="CE10" s="712"/>
      <c r="CF10" s="712"/>
      <c r="CG10" s="712"/>
      <c r="CH10" s="712"/>
      <c r="CI10" s="712"/>
      <c r="CJ10" s="712"/>
      <c r="CK10" s="712"/>
      <c r="CL10" s="712"/>
      <c r="CM10" s="712"/>
      <c r="CN10" s="712"/>
      <c r="CO10" s="712"/>
      <c r="CP10" s="712"/>
      <c r="CQ10" s="713"/>
      <c r="CR10" s="678" t="s">
        <v>223</v>
      </c>
      <c r="CS10" s="679"/>
      <c r="CT10" s="679"/>
      <c r="CU10" s="679"/>
      <c r="CV10" s="679"/>
      <c r="CW10" s="679"/>
      <c r="CX10" s="679"/>
      <c r="CY10" s="680"/>
      <c r="CZ10" s="715" t="s">
        <v>223</v>
      </c>
      <c r="DA10" s="715"/>
      <c r="DB10" s="715"/>
      <c r="DC10" s="715"/>
      <c r="DD10" s="684" t="s">
        <v>223</v>
      </c>
      <c r="DE10" s="679"/>
      <c r="DF10" s="679"/>
      <c r="DG10" s="679"/>
      <c r="DH10" s="679"/>
      <c r="DI10" s="679"/>
      <c r="DJ10" s="679"/>
      <c r="DK10" s="679"/>
      <c r="DL10" s="679"/>
      <c r="DM10" s="679"/>
      <c r="DN10" s="679"/>
      <c r="DO10" s="679"/>
      <c r="DP10" s="680"/>
      <c r="DQ10" s="684" t="s">
        <v>223</v>
      </c>
      <c r="DR10" s="679"/>
      <c r="DS10" s="679"/>
      <c r="DT10" s="679"/>
      <c r="DU10" s="679"/>
      <c r="DV10" s="679"/>
      <c r="DW10" s="679"/>
      <c r="DX10" s="679"/>
      <c r="DY10" s="679"/>
      <c r="DZ10" s="679"/>
      <c r="EA10" s="679"/>
      <c r="EB10" s="679"/>
      <c r="EC10" s="722"/>
    </row>
    <row r="11" spans="2:143" ht="11.25" customHeight="1" x14ac:dyDescent="0.2">
      <c r="B11" s="675" t="s">
        <v>243</v>
      </c>
      <c r="C11" s="676"/>
      <c r="D11" s="676"/>
      <c r="E11" s="676"/>
      <c r="F11" s="676"/>
      <c r="G11" s="676"/>
      <c r="H11" s="676"/>
      <c r="I11" s="676"/>
      <c r="J11" s="676"/>
      <c r="K11" s="676"/>
      <c r="L11" s="676"/>
      <c r="M11" s="676"/>
      <c r="N11" s="676"/>
      <c r="O11" s="676"/>
      <c r="P11" s="676"/>
      <c r="Q11" s="677"/>
      <c r="R11" s="678">
        <v>9995</v>
      </c>
      <c r="S11" s="679"/>
      <c r="T11" s="679"/>
      <c r="U11" s="679"/>
      <c r="V11" s="679"/>
      <c r="W11" s="679"/>
      <c r="X11" s="679"/>
      <c r="Y11" s="680"/>
      <c r="Z11" s="681">
        <v>0.6</v>
      </c>
      <c r="AA11" s="682"/>
      <c r="AB11" s="682"/>
      <c r="AC11" s="683"/>
      <c r="AD11" s="684">
        <v>9995</v>
      </c>
      <c r="AE11" s="679"/>
      <c r="AF11" s="679"/>
      <c r="AG11" s="679"/>
      <c r="AH11" s="679"/>
      <c r="AI11" s="679"/>
      <c r="AJ11" s="679"/>
      <c r="AK11" s="680"/>
      <c r="AL11" s="681">
        <v>1.4</v>
      </c>
      <c r="AM11" s="682"/>
      <c r="AN11" s="682"/>
      <c r="AO11" s="717"/>
      <c r="AP11" s="675" t="s">
        <v>244</v>
      </c>
      <c r="AQ11" s="676"/>
      <c r="AR11" s="676"/>
      <c r="AS11" s="676"/>
      <c r="AT11" s="676"/>
      <c r="AU11" s="676"/>
      <c r="AV11" s="676"/>
      <c r="AW11" s="676"/>
      <c r="AX11" s="676"/>
      <c r="AY11" s="676"/>
      <c r="AZ11" s="676"/>
      <c r="BA11" s="676"/>
      <c r="BB11" s="676"/>
      <c r="BC11" s="676"/>
      <c r="BD11" s="676"/>
      <c r="BE11" s="676"/>
      <c r="BF11" s="677"/>
      <c r="BG11" s="678">
        <v>65</v>
      </c>
      <c r="BH11" s="679"/>
      <c r="BI11" s="679"/>
      <c r="BJ11" s="679"/>
      <c r="BK11" s="679"/>
      <c r="BL11" s="679"/>
      <c r="BM11" s="679"/>
      <c r="BN11" s="680"/>
      <c r="BO11" s="715">
        <v>0.1</v>
      </c>
      <c r="BP11" s="715"/>
      <c r="BQ11" s="715"/>
      <c r="BR11" s="715"/>
      <c r="BS11" s="684" t="s">
        <v>223</v>
      </c>
      <c r="BT11" s="679"/>
      <c r="BU11" s="679"/>
      <c r="BV11" s="679"/>
      <c r="BW11" s="679"/>
      <c r="BX11" s="679"/>
      <c r="BY11" s="679"/>
      <c r="BZ11" s="679"/>
      <c r="CA11" s="679"/>
      <c r="CB11" s="722"/>
      <c r="CD11" s="711" t="s">
        <v>245</v>
      </c>
      <c r="CE11" s="712"/>
      <c r="CF11" s="712"/>
      <c r="CG11" s="712"/>
      <c r="CH11" s="712"/>
      <c r="CI11" s="712"/>
      <c r="CJ11" s="712"/>
      <c r="CK11" s="712"/>
      <c r="CL11" s="712"/>
      <c r="CM11" s="712"/>
      <c r="CN11" s="712"/>
      <c r="CO11" s="712"/>
      <c r="CP11" s="712"/>
      <c r="CQ11" s="713"/>
      <c r="CR11" s="678">
        <v>49130</v>
      </c>
      <c r="CS11" s="679"/>
      <c r="CT11" s="679"/>
      <c r="CU11" s="679"/>
      <c r="CV11" s="679"/>
      <c r="CW11" s="679"/>
      <c r="CX11" s="679"/>
      <c r="CY11" s="680"/>
      <c r="CZ11" s="715">
        <v>3.3</v>
      </c>
      <c r="DA11" s="715"/>
      <c r="DB11" s="715"/>
      <c r="DC11" s="715"/>
      <c r="DD11" s="684" t="s">
        <v>223</v>
      </c>
      <c r="DE11" s="679"/>
      <c r="DF11" s="679"/>
      <c r="DG11" s="679"/>
      <c r="DH11" s="679"/>
      <c r="DI11" s="679"/>
      <c r="DJ11" s="679"/>
      <c r="DK11" s="679"/>
      <c r="DL11" s="679"/>
      <c r="DM11" s="679"/>
      <c r="DN11" s="679"/>
      <c r="DO11" s="679"/>
      <c r="DP11" s="680"/>
      <c r="DQ11" s="684">
        <v>33569</v>
      </c>
      <c r="DR11" s="679"/>
      <c r="DS11" s="679"/>
      <c r="DT11" s="679"/>
      <c r="DU11" s="679"/>
      <c r="DV11" s="679"/>
      <c r="DW11" s="679"/>
      <c r="DX11" s="679"/>
      <c r="DY11" s="679"/>
      <c r="DZ11" s="679"/>
      <c r="EA11" s="679"/>
      <c r="EB11" s="679"/>
      <c r="EC11" s="722"/>
    </row>
    <row r="12" spans="2:143" ht="11.25" customHeight="1" x14ac:dyDescent="0.2">
      <c r="B12" s="675" t="s">
        <v>246</v>
      </c>
      <c r="C12" s="676"/>
      <c r="D12" s="676"/>
      <c r="E12" s="676"/>
      <c r="F12" s="676"/>
      <c r="G12" s="676"/>
      <c r="H12" s="676"/>
      <c r="I12" s="676"/>
      <c r="J12" s="676"/>
      <c r="K12" s="676"/>
      <c r="L12" s="676"/>
      <c r="M12" s="676"/>
      <c r="N12" s="676"/>
      <c r="O12" s="676"/>
      <c r="P12" s="676"/>
      <c r="Q12" s="677"/>
      <c r="R12" s="678" t="s">
        <v>223</v>
      </c>
      <c r="S12" s="679"/>
      <c r="T12" s="679"/>
      <c r="U12" s="679"/>
      <c r="V12" s="679"/>
      <c r="W12" s="679"/>
      <c r="X12" s="679"/>
      <c r="Y12" s="680"/>
      <c r="Z12" s="715" t="s">
        <v>223</v>
      </c>
      <c r="AA12" s="715"/>
      <c r="AB12" s="715"/>
      <c r="AC12" s="715"/>
      <c r="AD12" s="716" t="s">
        <v>223</v>
      </c>
      <c r="AE12" s="716"/>
      <c r="AF12" s="716"/>
      <c r="AG12" s="716"/>
      <c r="AH12" s="716"/>
      <c r="AI12" s="716"/>
      <c r="AJ12" s="716"/>
      <c r="AK12" s="716"/>
      <c r="AL12" s="681" t="s">
        <v>223</v>
      </c>
      <c r="AM12" s="682"/>
      <c r="AN12" s="682"/>
      <c r="AO12" s="717"/>
      <c r="AP12" s="675" t="s">
        <v>247</v>
      </c>
      <c r="AQ12" s="676"/>
      <c r="AR12" s="676"/>
      <c r="AS12" s="676"/>
      <c r="AT12" s="676"/>
      <c r="AU12" s="676"/>
      <c r="AV12" s="676"/>
      <c r="AW12" s="676"/>
      <c r="AX12" s="676"/>
      <c r="AY12" s="676"/>
      <c r="AZ12" s="676"/>
      <c r="BA12" s="676"/>
      <c r="BB12" s="676"/>
      <c r="BC12" s="676"/>
      <c r="BD12" s="676"/>
      <c r="BE12" s="676"/>
      <c r="BF12" s="677"/>
      <c r="BG12" s="678">
        <v>15335</v>
      </c>
      <c r="BH12" s="679"/>
      <c r="BI12" s="679"/>
      <c r="BJ12" s="679"/>
      <c r="BK12" s="679"/>
      <c r="BL12" s="679"/>
      <c r="BM12" s="679"/>
      <c r="BN12" s="680"/>
      <c r="BO12" s="715">
        <v>32.4</v>
      </c>
      <c r="BP12" s="715"/>
      <c r="BQ12" s="715"/>
      <c r="BR12" s="715"/>
      <c r="BS12" s="684" t="s">
        <v>223</v>
      </c>
      <c r="BT12" s="679"/>
      <c r="BU12" s="679"/>
      <c r="BV12" s="679"/>
      <c r="BW12" s="679"/>
      <c r="BX12" s="679"/>
      <c r="BY12" s="679"/>
      <c r="BZ12" s="679"/>
      <c r="CA12" s="679"/>
      <c r="CB12" s="722"/>
      <c r="CD12" s="711" t="s">
        <v>248</v>
      </c>
      <c r="CE12" s="712"/>
      <c r="CF12" s="712"/>
      <c r="CG12" s="712"/>
      <c r="CH12" s="712"/>
      <c r="CI12" s="712"/>
      <c r="CJ12" s="712"/>
      <c r="CK12" s="712"/>
      <c r="CL12" s="712"/>
      <c r="CM12" s="712"/>
      <c r="CN12" s="712"/>
      <c r="CO12" s="712"/>
      <c r="CP12" s="712"/>
      <c r="CQ12" s="713"/>
      <c r="CR12" s="678">
        <v>201718</v>
      </c>
      <c r="CS12" s="679"/>
      <c r="CT12" s="679"/>
      <c r="CU12" s="679"/>
      <c r="CV12" s="679"/>
      <c r="CW12" s="679"/>
      <c r="CX12" s="679"/>
      <c r="CY12" s="680"/>
      <c r="CZ12" s="715">
        <v>13.5</v>
      </c>
      <c r="DA12" s="715"/>
      <c r="DB12" s="715"/>
      <c r="DC12" s="715"/>
      <c r="DD12" s="684">
        <v>5055</v>
      </c>
      <c r="DE12" s="679"/>
      <c r="DF12" s="679"/>
      <c r="DG12" s="679"/>
      <c r="DH12" s="679"/>
      <c r="DI12" s="679"/>
      <c r="DJ12" s="679"/>
      <c r="DK12" s="679"/>
      <c r="DL12" s="679"/>
      <c r="DM12" s="679"/>
      <c r="DN12" s="679"/>
      <c r="DO12" s="679"/>
      <c r="DP12" s="680"/>
      <c r="DQ12" s="684">
        <v>100473</v>
      </c>
      <c r="DR12" s="679"/>
      <c r="DS12" s="679"/>
      <c r="DT12" s="679"/>
      <c r="DU12" s="679"/>
      <c r="DV12" s="679"/>
      <c r="DW12" s="679"/>
      <c r="DX12" s="679"/>
      <c r="DY12" s="679"/>
      <c r="DZ12" s="679"/>
      <c r="EA12" s="679"/>
      <c r="EB12" s="679"/>
      <c r="EC12" s="722"/>
    </row>
    <row r="13" spans="2:143" ht="11.25" customHeight="1" x14ac:dyDescent="0.2">
      <c r="B13" s="675" t="s">
        <v>249</v>
      </c>
      <c r="C13" s="676"/>
      <c r="D13" s="676"/>
      <c r="E13" s="676"/>
      <c r="F13" s="676"/>
      <c r="G13" s="676"/>
      <c r="H13" s="676"/>
      <c r="I13" s="676"/>
      <c r="J13" s="676"/>
      <c r="K13" s="676"/>
      <c r="L13" s="676"/>
      <c r="M13" s="676"/>
      <c r="N13" s="676"/>
      <c r="O13" s="676"/>
      <c r="P13" s="676"/>
      <c r="Q13" s="677"/>
      <c r="R13" s="678" t="s">
        <v>223</v>
      </c>
      <c r="S13" s="679"/>
      <c r="T13" s="679"/>
      <c r="U13" s="679"/>
      <c r="V13" s="679"/>
      <c r="W13" s="679"/>
      <c r="X13" s="679"/>
      <c r="Y13" s="680"/>
      <c r="Z13" s="715" t="s">
        <v>223</v>
      </c>
      <c r="AA13" s="715"/>
      <c r="AB13" s="715"/>
      <c r="AC13" s="715"/>
      <c r="AD13" s="716" t="s">
        <v>223</v>
      </c>
      <c r="AE13" s="716"/>
      <c r="AF13" s="716"/>
      <c r="AG13" s="716"/>
      <c r="AH13" s="716"/>
      <c r="AI13" s="716"/>
      <c r="AJ13" s="716"/>
      <c r="AK13" s="716"/>
      <c r="AL13" s="681" t="s">
        <v>223</v>
      </c>
      <c r="AM13" s="682"/>
      <c r="AN13" s="682"/>
      <c r="AO13" s="717"/>
      <c r="AP13" s="675" t="s">
        <v>250</v>
      </c>
      <c r="AQ13" s="676"/>
      <c r="AR13" s="676"/>
      <c r="AS13" s="676"/>
      <c r="AT13" s="676"/>
      <c r="AU13" s="676"/>
      <c r="AV13" s="676"/>
      <c r="AW13" s="676"/>
      <c r="AX13" s="676"/>
      <c r="AY13" s="676"/>
      <c r="AZ13" s="676"/>
      <c r="BA13" s="676"/>
      <c r="BB13" s="676"/>
      <c r="BC13" s="676"/>
      <c r="BD13" s="676"/>
      <c r="BE13" s="676"/>
      <c r="BF13" s="677"/>
      <c r="BG13" s="678">
        <v>12309</v>
      </c>
      <c r="BH13" s="679"/>
      <c r="BI13" s="679"/>
      <c r="BJ13" s="679"/>
      <c r="BK13" s="679"/>
      <c r="BL13" s="679"/>
      <c r="BM13" s="679"/>
      <c r="BN13" s="680"/>
      <c r="BO13" s="715">
        <v>26</v>
      </c>
      <c r="BP13" s="715"/>
      <c r="BQ13" s="715"/>
      <c r="BR13" s="715"/>
      <c r="BS13" s="684" t="s">
        <v>240</v>
      </c>
      <c r="BT13" s="679"/>
      <c r="BU13" s="679"/>
      <c r="BV13" s="679"/>
      <c r="BW13" s="679"/>
      <c r="BX13" s="679"/>
      <c r="BY13" s="679"/>
      <c r="BZ13" s="679"/>
      <c r="CA13" s="679"/>
      <c r="CB13" s="722"/>
      <c r="CD13" s="711" t="s">
        <v>251</v>
      </c>
      <c r="CE13" s="712"/>
      <c r="CF13" s="712"/>
      <c r="CG13" s="712"/>
      <c r="CH13" s="712"/>
      <c r="CI13" s="712"/>
      <c r="CJ13" s="712"/>
      <c r="CK13" s="712"/>
      <c r="CL13" s="712"/>
      <c r="CM13" s="712"/>
      <c r="CN13" s="712"/>
      <c r="CO13" s="712"/>
      <c r="CP13" s="712"/>
      <c r="CQ13" s="713"/>
      <c r="CR13" s="678">
        <v>152317</v>
      </c>
      <c r="CS13" s="679"/>
      <c r="CT13" s="679"/>
      <c r="CU13" s="679"/>
      <c r="CV13" s="679"/>
      <c r="CW13" s="679"/>
      <c r="CX13" s="679"/>
      <c r="CY13" s="680"/>
      <c r="CZ13" s="715">
        <v>10.199999999999999</v>
      </c>
      <c r="DA13" s="715"/>
      <c r="DB13" s="715"/>
      <c r="DC13" s="715"/>
      <c r="DD13" s="684">
        <v>9517</v>
      </c>
      <c r="DE13" s="679"/>
      <c r="DF13" s="679"/>
      <c r="DG13" s="679"/>
      <c r="DH13" s="679"/>
      <c r="DI13" s="679"/>
      <c r="DJ13" s="679"/>
      <c r="DK13" s="679"/>
      <c r="DL13" s="679"/>
      <c r="DM13" s="679"/>
      <c r="DN13" s="679"/>
      <c r="DO13" s="679"/>
      <c r="DP13" s="680"/>
      <c r="DQ13" s="684">
        <v>22998</v>
      </c>
      <c r="DR13" s="679"/>
      <c r="DS13" s="679"/>
      <c r="DT13" s="679"/>
      <c r="DU13" s="679"/>
      <c r="DV13" s="679"/>
      <c r="DW13" s="679"/>
      <c r="DX13" s="679"/>
      <c r="DY13" s="679"/>
      <c r="DZ13" s="679"/>
      <c r="EA13" s="679"/>
      <c r="EB13" s="679"/>
      <c r="EC13" s="722"/>
    </row>
    <row r="14" spans="2:143" ht="11.25" customHeight="1" x14ac:dyDescent="0.2">
      <c r="B14" s="675" t="s">
        <v>252</v>
      </c>
      <c r="C14" s="676"/>
      <c r="D14" s="676"/>
      <c r="E14" s="676"/>
      <c r="F14" s="676"/>
      <c r="G14" s="676"/>
      <c r="H14" s="676"/>
      <c r="I14" s="676"/>
      <c r="J14" s="676"/>
      <c r="K14" s="676"/>
      <c r="L14" s="676"/>
      <c r="M14" s="676"/>
      <c r="N14" s="676"/>
      <c r="O14" s="676"/>
      <c r="P14" s="676"/>
      <c r="Q14" s="677"/>
      <c r="R14" s="678">
        <v>816</v>
      </c>
      <c r="S14" s="679"/>
      <c r="T14" s="679"/>
      <c r="U14" s="679"/>
      <c r="V14" s="679"/>
      <c r="W14" s="679"/>
      <c r="X14" s="679"/>
      <c r="Y14" s="680"/>
      <c r="Z14" s="715">
        <v>0.1</v>
      </c>
      <c r="AA14" s="715"/>
      <c r="AB14" s="715"/>
      <c r="AC14" s="715"/>
      <c r="AD14" s="716">
        <v>816</v>
      </c>
      <c r="AE14" s="716"/>
      <c r="AF14" s="716"/>
      <c r="AG14" s="716"/>
      <c r="AH14" s="716"/>
      <c r="AI14" s="716"/>
      <c r="AJ14" s="716"/>
      <c r="AK14" s="716"/>
      <c r="AL14" s="681">
        <v>0.1</v>
      </c>
      <c r="AM14" s="682"/>
      <c r="AN14" s="682"/>
      <c r="AO14" s="717"/>
      <c r="AP14" s="675" t="s">
        <v>253</v>
      </c>
      <c r="AQ14" s="676"/>
      <c r="AR14" s="676"/>
      <c r="AS14" s="676"/>
      <c r="AT14" s="676"/>
      <c r="AU14" s="676"/>
      <c r="AV14" s="676"/>
      <c r="AW14" s="676"/>
      <c r="AX14" s="676"/>
      <c r="AY14" s="676"/>
      <c r="AZ14" s="676"/>
      <c r="BA14" s="676"/>
      <c r="BB14" s="676"/>
      <c r="BC14" s="676"/>
      <c r="BD14" s="676"/>
      <c r="BE14" s="676"/>
      <c r="BF14" s="677"/>
      <c r="BG14" s="678">
        <v>2275</v>
      </c>
      <c r="BH14" s="679"/>
      <c r="BI14" s="679"/>
      <c r="BJ14" s="679"/>
      <c r="BK14" s="679"/>
      <c r="BL14" s="679"/>
      <c r="BM14" s="679"/>
      <c r="BN14" s="680"/>
      <c r="BO14" s="715">
        <v>4.8</v>
      </c>
      <c r="BP14" s="715"/>
      <c r="BQ14" s="715"/>
      <c r="BR14" s="715"/>
      <c r="BS14" s="684" t="s">
        <v>240</v>
      </c>
      <c r="BT14" s="679"/>
      <c r="BU14" s="679"/>
      <c r="BV14" s="679"/>
      <c r="BW14" s="679"/>
      <c r="BX14" s="679"/>
      <c r="BY14" s="679"/>
      <c r="BZ14" s="679"/>
      <c r="CA14" s="679"/>
      <c r="CB14" s="722"/>
      <c r="CD14" s="711" t="s">
        <v>254</v>
      </c>
      <c r="CE14" s="712"/>
      <c r="CF14" s="712"/>
      <c r="CG14" s="712"/>
      <c r="CH14" s="712"/>
      <c r="CI14" s="712"/>
      <c r="CJ14" s="712"/>
      <c r="CK14" s="712"/>
      <c r="CL14" s="712"/>
      <c r="CM14" s="712"/>
      <c r="CN14" s="712"/>
      <c r="CO14" s="712"/>
      <c r="CP14" s="712"/>
      <c r="CQ14" s="713"/>
      <c r="CR14" s="678">
        <v>92802</v>
      </c>
      <c r="CS14" s="679"/>
      <c r="CT14" s="679"/>
      <c r="CU14" s="679"/>
      <c r="CV14" s="679"/>
      <c r="CW14" s="679"/>
      <c r="CX14" s="679"/>
      <c r="CY14" s="680"/>
      <c r="CZ14" s="715">
        <v>6.2</v>
      </c>
      <c r="DA14" s="715"/>
      <c r="DB14" s="715"/>
      <c r="DC14" s="715"/>
      <c r="DD14" s="684" t="s">
        <v>223</v>
      </c>
      <c r="DE14" s="679"/>
      <c r="DF14" s="679"/>
      <c r="DG14" s="679"/>
      <c r="DH14" s="679"/>
      <c r="DI14" s="679"/>
      <c r="DJ14" s="679"/>
      <c r="DK14" s="679"/>
      <c r="DL14" s="679"/>
      <c r="DM14" s="679"/>
      <c r="DN14" s="679"/>
      <c r="DO14" s="679"/>
      <c r="DP14" s="680"/>
      <c r="DQ14" s="684">
        <v>68902</v>
      </c>
      <c r="DR14" s="679"/>
      <c r="DS14" s="679"/>
      <c r="DT14" s="679"/>
      <c r="DU14" s="679"/>
      <c r="DV14" s="679"/>
      <c r="DW14" s="679"/>
      <c r="DX14" s="679"/>
      <c r="DY14" s="679"/>
      <c r="DZ14" s="679"/>
      <c r="EA14" s="679"/>
      <c r="EB14" s="679"/>
      <c r="EC14" s="722"/>
    </row>
    <row r="15" spans="2:143" ht="11.25" customHeight="1" x14ac:dyDescent="0.2">
      <c r="B15" s="675" t="s">
        <v>255</v>
      </c>
      <c r="C15" s="676"/>
      <c r="D15" s="676"/>
      <c r="E15" s="676"/>
      <c r="F15" s="676"/>
      <c r="G15" s="676"/>
      <c r="H15" s="676"/>
      <c r="I15" s="676"/>
      <c r="J15" s="676"/>
      <c r="K15" s="676"/>
      <c r="L15" s="676"/>
      <c r="M15" s="676"/>
      <c r="N15" s="676"/>
      <c r="O15" s="676"/>
      <c r="P15" s="676"/>
      <c r="Q15" s="677"/>
      <c r="R15" s="678" t="s">
        <v>223</v>
      </c>
      <c r="S15" s="679"/>
      <c r="T15" s="679"/>
      <c r="U15" s="679"/>
      <c r="V15" s="679"/>
      <c r="W15" s="679"/>
      <c r="X15" s="679"/>
      <c r="Y15" s="680"/>
      <c r="Z15" s="715" t="s">
        <v>240</v>
      </c>
      <c r="AA15" s="715"/>
      <c r="AB15" s="715"/>
      <c r="AC15" s="715"/>
      <c r="AD15" s="716" t="s">
        <v>223</v>
      </c>
      <c r="AE15" s="716"/>
      <c r="AF15" s="716"/>
      <c r="AG15" s="716"/>
      <c r="AH15" s="716"/>
      <c r="AI15" s="716"/>
      <c r="AJ15" s="716"/>
      <c r="AK15" s="716"/>
      <c r="AL15" s="681" t="s">
        <v>223</v>
      </c>
      <c r="AM15" s="682"/>
      <c r="AN15" s="682"/>
      <c r="AO15" s="717"/>
      <c r="AP15" s="675" t="s">
        <v>256</v>
      </c>
      <c r="AQ15" s="676"/>
      <c r="AR15" s="676"/>
      <c r="AS15" s="676"/>
      <c r="AT15" s="676"/>
      <c r="AU15" s="676"/>
      <c r="AV15" s="676"/>
      <c r="AW15" s="676"/>
      <c r="AX15" s="676"/>
      <c r="AY15" s="676"/>
      <c r="AZ15" s="676"/>
      <c r="BA15" s="676"/>
      <c r="BB15" s="676"/>
      <c r="BC15" s="676"/>
      <c r="BD15" s="676"/>
      <c r="BE15" s="676"/>
      <c r="BF15" s="677"/>
      <c r="BG15" s="678">
        <v>1449</v>
      </c>
      <c r="BH15" s="679"/>
      <c r="BI15" s="679"/>
      <c r="BJ15" s="679"/>
      <c r="BK15" s="679"/>
      <c r="BL15" s="679"/>
      <c r="BM15" s="679"/>
      <c r="BN15" s="680"/>
      <c r="BO15" s="715">
        <v>3.1</v>
      </c>
      <c r="BP15" s="715"/>
      <c r="BQ15" s="715"/>
      <c r="BR15" s="715"/>
      <c r="BS15" s="684" t="s">
        <v>223</v>
      </c>
      <c r="BT15" s="679"/>
      <c r="BU15" s="679"/>
      <c r="BV15" s="679"/>
      <c r="BW15" s="679"/>
      <c r="BX15" s="679"/>
      <c r="BY15" s="679"/>
      <c r="BZ15" s="679"/>
      <c r="CA15" s="679"/>
      <c r="CB15" s="722"/>
      <c r="CD15" s="711" t="s">
        <v>257</v>
      </c>
      <c r="CE15" s="712"/>
      <c r="CF15" s="712"/>
      <c r="CG15" s="712"/>
      <c r="CH15" s="712"/>
      <c r="CI15" s="712"/>
      <c r="CJ15" s="712"/>
      <c r="CK15" s="712"/>
      <c r="CL15" s="712"/>
      <c r="CM15" s="712"/>
      <c r="CN15" s="712"/>
      <c r="CO15" s="712"/>
      <c r="CP15" s="712"/>
      <c r="CQ15" s="713"/>
      <c r="CR15" s="678">
        <v>101952</v>
      </c>
      <c r="CS15" s="679"/>
      <c r="CT15" s="679"/>
      <c r="CU15" s="679"/>
      <c r="CV15" s="679"/>
      <c r="CW15" s="679"/>
      <c r="CX15" s="679"/>
      <c r="CY15" s="680"/>
      <c r="CZ15" s="715">
        <v>6.8</v>
      </c>
      <c r="DA15" s="715"/>
      <c r="DB15" s="715"/>
      <c r="DC15" s="715"/>
      <c r="DD15" s="684">
        <v>1344</v>
      </c>
      <c r="DE15" s="679"/>
      <c r="DF15" s="679"/>
      <c r="DG15" s="679"/>
      <c r="DH15" s="679"/>
      <c r="DI15" s="679"/>
      <c r="DJ15" s="679"/>
      <c r="DK15" s="679"/>
      <c r="DL15" s="679"/>
      <c r="DM15" s="679"/>
      <c r="DN15" s="679"/>
      <c r="DO15" s="679"/>
      <c r="DP15" s="680"/>
      <c r="DQ15" s="684">
        <v>94244</v>
      </c>
      <c r="DR15" s="679"/>
      <c r="DS15" s="679"/>
      <c r="DT15" s="679"/>
      <c r="DU15" s="679"/>
      <c r="DV15" s="679"/>
      <c r="DW15" s="679"/>
      <c r="DX15" s="679"/>
      <c r="DY15" s="679"/>
      <c r="DZ15" s="679"/>
      <c r="EA15" s="679"/>
      <c r="EB15" s="679"/>
      <c r="EC15" s="722"/>
    </row>
    <row r="16" spans="2:143" ht="11.25" customHeight="1" x14ac:dyDescent="0.2">
      <c r="B16" s="675" t="s">
        <v>258</v>
      </c>
      <c r="C16" s="676"/>
      <c r="D16" s="676"/>
      <c r="E16" s="676"/>
      <c r="F16" s="676"/>
      <c r="G16" s="676"/>
      <c r="H16" s="676"/>
      <c r="I16" s="676"/>
      <c r="J16" s="676"/>
      <c r="K16" s="676"/>
      <c r="L16" s="676"/>
      <c r="M16" s="676"/>
      <c r="N16" s="676"/>
      <c r="O16" s="676"/>
      <c r="P16" s="676"/>
      <c r="Q16" s="677"/>
      <c r="R16" s="678">
        <v>171</v>
      </c>
      <c r="S16" s="679"/>
      <c r="T16" s="679"/>
      <c r="U16" s="679"/>
      <c r="V16" s="679"/>
      <c r="W16" s="679"/>
      <c r="X16" s="679"/>
      <c r="Y16" s="680"/>
      <c r="Z16" s="715">
        <v>0</v>
      </c>
      <c r="AA16" s="715"/>
      <c r="AB16" s="715"/>
      <c r="AC16" s="715"/>
      <c r="AD16" s="716">
        <v>171</v>
      </c>
      <c r="AE16" s="716"/>
      <c r="AF16" s="716"/>
      <c r="AG16" s="716"/>
      <c r="AH16" s="716"/>
      <c r="AI16" s="716"/>
      <c r="AJ16" s="716"/>
      <c r="AK16" s="716"/>
      <c r="AL16" s="681">
        <v>0</v>
      </c>
      <c r="AM16" s="682"/>
      <c r="AN16" s="682"/>
      <c r="AO16" s="717"/>
      <c r="AP16" s="675" t="s">
        <v>259</v>
      </c>
      <c r="AQ16" s="676"/>
      <c r="AR16" s="676"/>
      <c r="AS16" s="676"/>
      <c r="AT16" s="676"/>
      <c r="AU16" s="676"/>
      <c r="AV16" s="676"/>
      <c r="AW16" s="676"/>
      <c r="AX16" s="676"/>
      <c r="AY16" s="676"/>
      <c r="AZ16" s="676"/>
      <c r="BA16" s="676"/>
      <c r="BB16" s="676"/>
      <c r="BC16" s="676"/>
      <c r="BD16" s="676"/>
      <c r="BE16" s="676"/>
      <c r="BF16" s="677"/>
      <c r="BG16" s="678" t="s">
        <v>223</v>
      </c>
      <c r="BH16" s="679"/>
      <c r="BI16" s="679"/>
      <c r="BJ16" s="679"/>
      <c r="BK16" s="679"/>
      <c r="BL16" s="679"/>
      <c r="BM16" s="679"/>
      <c r="BN16" s="680"/>
      <c r="BO16" s="715" t="s">
        <v>223</v>
      </c>
      <c r="BP16" s="715"/>
      <c r="BQ16" s="715"/>
      <c r="BR16" s="715"/>
      <c r="BS16" s="684" t="s">
        <v>223</v>
      </c>
      <c r="BT16" s="679"/>
      <c r="BU16" s="679"/>
      <c r="BV16" s="679"/>
      <c r="BW16" s="679"/>
      <c r="BX16" s="679"/>
      <c r="BY16" s="679"/>
      <c r="BZ16" s="679"/>
      <c r="CA16" s="679"/>
      <c r="CB16" s="722"/>
      <c r="CD16" s="711" t="s">
        <v>260</v>
      </c>
      <c r="CE16" s="712"/>
      <c r="CF16" s="712"/>
      <c r="CG16" s="712"/>
      <c r="CH16" s="712"/>
      <c r="CI16" s="712"/>
      <c r="CJ16" s="712"/>
      <c r="CK16" s="712"/>
      <c r="CL16" s="712"/>
      <c r="CM16" s="712"/>
      <c r="CN16" s="712"/>
      <c r="CO16" s="712"/>
      <c r="CP16" s="712"/>
      <c r="CQ16" s="713"/>
      <c r="CR16" s="678">
        <v>16819</v>
      </c>
      <c r="CS16" s="679"/>
      <c r="CT16" s="679"/>
      <c r="CU16" s="679"/>
      <c r="CV16" s="679"/>
      <c r="CW16" s="679"/>
      <c r="CX16" s="679"/>
      <c r="CY16" s="680"/>
      <c r="CZ16" s="715">
        <v>1.1000000000000001</v>
      </c>
      <c r="DA16" s="715"/>
      <c r="DB16" s="715"/>
      <c r="DC16" s="715"/>
      <c r="DD16" s="684" t="s">
        <v>223</v>
      </c>
      <c r="DE16" s="679"/>
      <c r="DF16" s="679"/>
      <c r="DG16" s="679"/>
      <c r="DH16" s="679"/>
      <c r="DI16" s="679"/>
      <c r="DJ16" s="679"/>
      <c r="DK16" s="679"/>
      <c r="DL16" s="679"/>
      <c r="DM16" s="679"/>
      <c r="DN16" s="679"/>
      <c r="DO16" s="679"/>
      <c r="DP16" s="680"/>
      <c r="DQ16" s="684">
        <v>16819</v>
      </c>
      <c r="DR16" s="679"/>
      <c r="DS16" s="679"/>
      <c r="DT16" s="679"/>
      <c r="DU16" s="679"/>
      <c r="DV16" s="679"/>
      <c r="DW16" s="679"/>
      <c r="DX16" s="679"/>
      <c r="DY16" s="679"/>
      <c r="DZ16" s="679"/>
      <c r="EA16" s="679"/>
      <c r="EB16" s="679"/>
      <c r="EC16" s="722"/>
    </row>
    <row r="17" spans="2:133" ht="11.25" customHeight="1" x14ac:dyDescent="0.2">
      <c r="B17" s="675" t="s">
        <v>261</v>
      </c>
      <c r="C17" s="676"/>
      <c r="D17" s="676"/>
      <c r="E17" s="676"/>
      <c r="F17" s="676"/>
      <c r="G17" s="676"/>
      <c r="H17" s="676"/>
      <c r="I17" s="676"/>
      <c r="J17" s="676"/>
      <c r="K17" s="676"/>
      <c r="L17" s="676"/>
      <c r="M17" s="676"/>
      <c r="N17" s="676"/>
      <c r="O17" s="676"/>
      <c r="P17" s="676"/>
      <c r="Q17" s="677"/>
      <c r="R17" s="678">
        <v>344</v>
      </c>
      <c r="S17" s="679"/>
      <c r="T17" s="679"/>
      <c r="U17" s="679"/>
      <c r="V17" s="679"/>
      <c r="W17" s="679"/>
      <c r="X17" s="679"/>
      <c r="Y17" s="680"/>
      <c r="Z17" s="715">
        <v>0</v>
      </c>
      <c r="AA17" s="715"/>
      <c r="AB17" s="715"/>
      <c r="AC17" s="715"/>
      <c r="AD17" s="716">
        <v>344</v>
      </c>
      <c r="AE17" s="716"/>
      <c r="AF17" s="716"/>
      <c r="AG17" s="716"/>
      <c r="AH17" s="716"/>
      <c r="AI17" s="716"/>
      <c r="AJ17" s="716"/>
      <c r="AK17" s="716"/>
      <c r="AL17" s="681">
        <v>0</v>
      </c>
      <c r="AM17" s="682"/>
      <c r="AN17" s="682"/>
      <c r="AO17" s="717"/>
      <c r="AP17" s="675" t="s">
        <v>262</v>
      </c>
      <c r="AQ17" s="676"/>
      <c r="AR17" s="676"/>
      <c r="AS17" s="676"/>
      <c r="AT17" s="676"/>
      <c r="AU17" s="676"/>
      <c r="AV17" s="676"/>
      <c r="AW17" s="676"/>
      <c r="AX17" s="676"/>
      <c r="AY17" s="676"/>
      <c r="AZ17" s="676"/>
      <c r="BA17" s="676"/>
      <c r="BB17" s="676"/>
      <c r="BC17" s="676"/>
      <c r="BD17" s="676"/>
      <c r="BE17" s="676"/>
      <c r="BF17" s="677"/>
      <c r="BG17" s="678" t="s">
        <v>223</v>
      </c>
      <c r="BH17" s="679"/>
      <c r="BI17" s="679"/>
      <c r="BJ17" s="679"/>
      <c r="BK17" s="679"/>
      <c r="BL17" s="679"/>
      <c r="BM17" s="679"/>
      <c r="BN17" s="680"/>
      <c r="BO17" s="715" t="s">
        <v>223</v>
      </c>
      <c r="BP17" s="715"/>
      <c r="BQ17" s="715"/>
      <c r="BR17" s="715"/>
      <c r="BS17" s="684" t="s">
        <v>240</v>
      </c>
      <c r="BT17" s="679"/>
      <c r="BU17" s="679"/>
      <c r="BV17" s="679"/>
      <c r="BW17" s="679"/>
      <c r="BX17" s="679"/>
      <c r="BY17" s="679"/>
      <c r="BZ17" s="679"/>
      <c r="CA17" s="679"/>
      <c r="CB17" s="722"/>
      <c r="CD17" s="711" t="s">
        <v>263</v>
      </c>
      <c r="CE17" s="712"/>
      <c r="CF17" s="712"/>
      <c r="CG17" s="712"/>
      <c r="CH17" s="712"/>
      <c r="CI17" s="712"/>
      <c r="CJ17" s="712"/>
      <c r="CK17" s="712"/>
      <c r="CL17" s="712"/>
      <c r="CM17" s="712"/>
      <c r="CN17" s="712"/>
      <c r="CO17" s="712"/>
      <c r="CP17" s="712"/>
      <c r="CQ17" s="713"/>
      <c r="CR17" s="678">
        <v>140676</v>
      </c>
      <c r="CS17" s="679"/>
      <c r="CT17" s="679"/>
      <c r="CU17" s="679"/>
      <c r="CV17" s="679"/>
      <c r="CW17" s="679"/>
      <c r="CX17" s="679"/>
      <c r="CY17" s="680"/>
      <c r="CZ17" s="715">
        <v>9.4</v>
      </c>
      <c r="DA17" s="715"/>
      <c r="DB17" s="715"/>
      <c r="DC17" s="715"/>
      <c r="DD17" s="684" t="s">
        <v>223</v>
      </c>
      <c r="DE17" s="679"/>
      <c r="DF17" s="679"/>
      <c r="DG17" s="679"/>
      <c r="DH17" s="679"/>
      <c r="DI17" s="679"/>
      <c r="DJ17" s="679"/>
      <c r="DK17" s="679"/>
      <c r="DL17" s="679"/>
      <c r="DM17" s="679"/>
      <c r="DN17" s="679"/>
      <c r="DO17" s="679"/>
      <c r="DP17" s="680"/>
      <c r="DQ17" s="684">
        <v>140676</v>
      </c>
      <c r="DR17" s="679"/>
      <c r="DS17" s="679"/>
      <c r="DT17" s="679"/>
      <c r="DU17" s="679"/>
      <c r="DV17" s="679"/>
      <c r="DW17" s="679"/>
      <c r="DX17" s="679"/>
      <c r="DY17" s="679"/>
      <c r="DZ17" s="679"/>
      <c r="EA17" s="679"/>
      <c r="EB17" s="679"/>
      <c r="EC17" s="722"/>
    </row>
    <row r="18" spans="2:133" ht="11.25" customHeight="1" x14ac:dyDescent="0.2">
      <c r="B18" s="675" t="s">
        <v>264</v>
      </c>
      <c r="C18" s="676"/>
      <c r="D18" s="676"/>
      <c r="E18" s="676"/>
      <c r="F18" s="676"/>
      <c r="G18" s="676"/>
      <c r="H18" s="676"/>
      <c r="I18" s="676"/>
      <c r="J18" s="676"/>
      <c r="K18" s="676"/>
      <c r="L18" s="676"/>
      <c r="M18" s="676"/>
      <c r="N18" s="676"/>
      <c r="O18" s="676"/>
      <c r="P18" s="676"/>
      <c r="Q18" s="677"/>
      <c r="R18" s="678" t="s">
        <v>223</v>
      </c>
      <c r="S18" s="679"/>
      <c r="T18" s="679"/>
      <c r="U18" s="679"/>
      <c r="V18" s="679"/>
      <c r="W18" s="679"/>
      <c r="X18" s="679"/>
      <c r="Y18" s="680"/>
      <c r="Z18" s="715" t="s">
        <v>240</v>
      </c>
      <c r="AA18" s="715"/>
      <c r="AB18" s="715"/>
      <c r="AC18" s="715"/>
      <c r="AD18" s="716" t="s">
        <v>223</v>
      </c>
      <c r="AE18" s="716"/>
      <c r="AF18" s="716"/>
      <c r="AG18" s="716"/>
      <c r="AH18" s="716"/>
      <c r="AI18" s="716"/>
      <c r="AJ18" s="716"/>
      <c r="AK18" s="716"/>
      <c r="AL18" s="681" t="s">
        <v>223</v>
      </c>
      <c r="AM18" s="682"/>
      <c r="AN18" s="682"/>
      <c r="AO18" s="717"/>
      <c r="AP18" s="675" t="s">
        <v>265</v>
      </c>
      <c r="AQ18" s="676"/>
      <c r="AR18" s="676"/>
      <c r="AS18" s="676"/>
      <c r="AT18" s="676"/>
      <c r="AU18" s="676"/>
      <c r="AV18" s="676"/>
      <c r="AW18" s="676"/>
      <c r="AX18" s="676"/>
      <c r="AY18" s="676"/>
      <c r="AZ18" s="676"/>
      <c r="BA18" s="676"/>
      <c r="BB18" s="676"/>
      <c r="BC18" s="676"/>
      <c r="BD18" s="676"/>
      <c r="BE18" s="676"/>
      <c r="BF18" s="677"/>
      <c r="BG18" s="678" t="s">
        <v>223</v>
      </c>
      <c r="BH18" s="679"/>
      <c r="BI18" s="679"/>
      <c r="BJ18" s="679"/>
      <c r="BK18" s="679"/>
      <c r="BL18" s="679"/>
      <c r="BM18" s="679"/>
      <c r="BN18" s="680"/>
      <c r="BO18" s="715" t="s">
        <v>240</v>
      </c>
      <c r="BP18" s="715"/>
      <c r="BQ18" s="715"/>
      <c r="BR18" s="715"/>
      <c r="BS18" s="684" t="s">
        <v>223</v>
      </c>
      <c r="BT18" s="679"/>
      <c r="BU18" s="679"/>
      <c r="BV18" s="679"/>
      <c r="BW18" s="679"/>
      <c r="BX18" s="679"/>
      <c r="BY18" s="679"/>
      <c r="BZ18" s="679"/>
      <c r="CA18" s="679"/>
      <c r="CB18" s="722"/>
      <c r="CD18" s="711" t="s">
        <v>266</v>
      </c>
      <c r="CE18" s="712"/>
      <c r="CF18" s="712"/>
      <c r="CG18" s="712"/>
      <c r="CH18" s="712"/>
      <c r="CI18" s="712"/>
      <c r="CJ18" s="712"/>
      <c r="CK18" s="712"/>
      <c r="CL18" s="712"/>
      <c r="CM18" s="712"/>
      <c r="CN18" s="712"/>
      <c r="CO18" s="712"/>
      <c r="CP18" s="712"/>
      <c r="CQ18" s="713"/>
      <c r="CR18" s="678" t="s">
        <v>223</v>
      </c>
      <c r="CS18" s="679"/>
      <c r="CT18" s="679"/>
      <c r="CU18" s="679"/>
      <c r="CV18" s="679"/>
      <c r="CW18" s="679"/>
      <c r="CX18" s="679"/>
      <c r="CY18" s="680"/>
      <c r="CZ18" s="715" t="s">
        <v>223</v>
      </c>
      <c r="DA18" s="715"/>
      <c r="DB18" s="715"/>
      <c r="DC18" s="715"/>
      <c r="DD18" s="684" t="s">
        <v>223</v>
      </c>
      <c r="DE18" s="679"/>
      <c r="DF18" s="679"/>
      <c r="DG18" s="679"/>
      <c r="DH18" s="679"/>
      <c r="DI18" s="679"/>
      <c r="DJ18" s="679"/>
      <c r="DK18" s="679"/>
      <c r="DL18" s="679"/>
      <c r="DM18" s="679"/>
      <c r="DN18" s="679"/>
      <c r="DO18" s="679"/>
      <c r="DP18" s="680"/>
      <c r="DQ18" s="684" t="s">
        <v>223</v>
      </c>
      <c r="DR18" s="679"/>
      <c r="DS18" s="679"/>
      <c r="DT18" s="679"/>
      <c r="DU18" s="679"/>
      <c r="DV18" s="679"/>
      <c r="DW18" s="679"/>
      <c r="DX18" s="679"/>
      <c r="DY18" s="679"/>
      <c r="DZ18" s="679"/>
      <c r="EA18" s="679"/>
      <c r="EB18" s="679"/>
      <c r="EC18" s="722"/>
    </row>
    <row r="19" spans="2:133" ht="11.25" customHeight="1" x14ac:dyDescent="0.2">
      <c r="B19" s="675" t="s">
        <v>267</v>
      </c>
      <c r="C19" s="676"/>
      <c r="D19" s="676"/>
      <c r="E19" s="676"/>
      <c r="F19" s="676"/>
      <c r="G19" s="676"/>
      <c r="H19" s="676"/>
      <c r="I19" s="676"/>
      <c r="J19" s="676"/>
      <c r="K19" s="676"/>
      <c r="L19" s="676"/>
      <c r="M19" s="676"/>
      <c r="N19" s="676"/>
      <c r="O19" s="676"/>
      <c r="P19" s="676"/>
      <c r="Q19" s="677"/>
      <c r="R19" s="678">
        <v>101</v>
      </c>
      <c r="S19" s="679"/>
      <c r="T19" s="679"/>
      <c r="U19" s="679"/>
      <c r="V19" s="679"/>
      <c r="W19" s="679"/>
      <c r="X19" s="679"/>
      <c r="Y19" s="680"/>
      <c r="Z19" s="715">
        <v>0</v>
      </c>
      <c r="AA19" s="715"/>
      <c r="AB19" s="715"/>
      <c r="AC19" s="715"/>
      <c r="AD19" s="716">
        <v>101</v>
      </c>
      <c r="AE19" s="716"/>
      <c r="AF19" s="716"/>
      <c r="AG19" s="716"/>
      <c r="AH19" s="716"/>
      <c r="AI19" s="716"/>
      <c r="AJ19" s="716"/>
      <c r="AK19" s="716"/>
      <c r="AL19" s="681">
        <v>0</v>
      </c>
      <c r="AM19" s="682"/>
      <c r="AN19" s="682"/>
      <c r="AO19" s="717"/>
      <c r="AP19" s="675" t="s">
        <v>268</v>
      </c>
      <c r="AQ19" s="676"/>
      <c r="AR19" s="676"/>
      <c r="AS19" s="676"/>
      <c r="AT19" s="676"/>
      <c r="AU19" s="676"/>
      <c r="AV19" s="676"/>
      <c r="AW19" s="676"/>
      <c r="AX19" s="676"/>
      <c r="AY19" s="676"/>
      <c r="AZ19" s="676"/>
      <c r="BA19" s="676"/>
      <c r="BB19" s="676"/>
      <c r="BC19" s="676"/>
      <c r="BD19" s="676"/>
      <c r="BE19" s="676"/>
      <c r="BF19" s="677"/>
      <c r="BG19" s="678">
        <v>7356</v>
      </c>
      <c r="BH19" s="679"/>
      <c r="BI19" s="679"/>
      <c r="BJ19" s="679"/>
      <c r="BK19" s="679"/>
      <c r="BL19" s="679"/>
      <c r="BM19" s="679"/>
      <c r="BN19" s="680"/>
      <c r="BO19" s="715">
        <v>15.6</v>
      </c>
      <c r="BP19" s="715"/>
      <c r="BQ19" s="715"/>
      <c r="BR19" s="715"/>
      <c r="BS19" s="684" t="s">
        <v>240</v>
      </c>
      <c r="BT19" s="679"/>
      <c r="BU19" s="679"/>
      <c r="BV19" s="679"/>
      <c r="BW19" s="679"/>
      <c r="BX19" s="679"/>
      <c r="BY19" s="679"/>
      <c r="BZ19" s="679"/>
      <c r="CA19" s="679"/>
      <c r="CB19" s="722"/>
      <c r="CD19" s="711" t="s">
        <v>269</v>
      </c>
      <c r="CE19" s="712"/>
      <c r="CF19" s="712"/>
      <c r="CG19" s="712"/>
      <c r="CH19" s="712"/>
      <c r="CI19" s="712"/>
      <c r="CJ19" s="712"/>
      <c r="CK19" s="712"/>
      <c r="CL19" s="712"/>
      <c r="CM19" s="712"/>
      <c r="CN19" s="712"/>
      <c r="CO19" s="712"/>
      <c r="CP19" s="712"/>
      <c r="CQ19" s="713"/>
      <c r="CR19" s="678" t="s">
        <v>223</v>
      </c>
      <c r="CS19" s="679"/>
      <c r="CT19" s="679"/>
      <c r="CU19" s="679"/>
      <c r="CV19" s="679"/>
      <c r="CW19" s="679"/>
      <c r="CX19" s="679"/>
      <c r="CY19" s="680"/>
      <c r="CZ19" s="715" t="s">
        <v>240</v>
      </c>
      <c r="DA19" s="715"/>
      <c r="DB19" s="715"/>
      <c r="DC19" s="715"/>
      <c r="DD19" s="684" t="s">
        <v>223</v>
      </c>
      <c r="DE19" s="679"/>
      <c r="DF19" s="679"/>
      <c r="DG19" s="679"/>
      <c r="DH19" s="679"/>
      <c r="DI19" s="679"/>
      <c r="DJ19" s="679"/>
      <c r="DK19" s="679"/>
      <c r="DL19" s="679"/>
      <c r="DM19" s="679"/>
      <c r="DN19" s="679"/>
      <c r="DO19" s="679"/>
      <c r="DP19" s="680"/>
      <c r="DQ19" s="684" t="s">
        <v>223</v>
      </c>
      <c r="DR19" s="679"/>
      <c r="DS19" s="679"/>
      <c r="DT19" s="679"/>
      <c r="DU19" s="679"/>
      <c r="DV19" s="679"/>
      <c r="DW19" s="679"/>
      <c r="DX19" s="679"/>
      <c r="DY19" s="679"/>
      <c r="DZ19" s="679"/>
      <c r="EA19" s="679"/>
      <c r="EB19" s="679"/>
      <c r="EC19" s="722"/>
    </row>
    <row r="20" spans="2:133" ht="11.25" customHeight="1" x14ac:dyDescent="0.2">
      <c r="B20" s="675" t="s">
        <v>270</v>
      </c>
      <c r="C20" s="676"/>
      <c r="D20" s="676"/>
      <c r="E20" s="676"/>
      <c r="F20" s="676"/>
      <c r="G20" s="676"/>
      <c r="H20" s="676"/>
      <c r="I20" s="676"/>
      <c r="J20" s="676"/>
      <c r="K20" s="676"/>
      <c r="L20" s="676"/>
      <c r="M20" s="676"/>
      <c r="N20" s="676"/>
      <c r="O20" s="676"/>
      <c r="P20" s="676"/>
      <c r="Q20" s="677"/>
      <c r="R20" s="678">
        <v>12</v>
      </c>
      <c r="S20" s="679"/>
      <c r="T20" s="679"/>
      <c r="U20" s="679"/>
      <c r="V20" s="679"/>
      <c r="W20" s="679"/>
      <c r="X20" s="679"/>
      <c r="Y20" s="680"/>
      <c r="Z20" s="715">
        <v>0</v>
      </c>
      <c r="AA20" s="715"/>
      <c r="AB20" s="715"/>
      <c r="AC20" s="715"/>
      <c r="AD20" s="716">
        <v>12</v>
      </c>
      <c r="AE20" s="716"/>
      <c r="AF20" s="716"/>
      <c r="AG20" s="716"/>
      <c r="AH20" s="716"/>
      <c r="AI20" s="716"/>
      <c r="AJ20" s="716"/>
      <c r="AK20" s="716"/>
      <c r="AL20" s="681">
        <v>0</v>
      </c>
      <c r="AM20" s="682"/>
      <c r="AN20" s="682"/>
      <c r="AO20" s="717"/>
      <c r="AP20" s="675" t="s">
        <v>271</v>
      </c>
      <c r="AQ20" s="676"/>
      <c r="AR20" s="676"/>
      <c r="AS20" s="676"/>
      <c r="AT20" s="676"/>
      <c r="AU20" s="676"/>
      <c r="AV20" s="676"/>
      <c r="AW20" s="676"/>
      <c r="AX20" s="676"/>
      <c r="AY20" s="676"/>
      <c r="AZ20" s="676"/>
      <c r="BA20" s="676"/>
      <c r="BB20" s="676"/>
      <c r="BC20" s="676"/>
      <c r="BD20" s="676"/>
      <c r="BE20" s="676"/>
      <c r="BF20" s="677"/>
      <c r="BG20" s="678">
        <v>7356</v>
      </c>
      <c r="BH20" s="679"/>
      <c r="BI20" s="679"/>
      <c r="BJ20" s="679"/>
      <c r="BK20" s="679"/>
      <c r="BL20" s="679"/>
      <c r="BM20" s="679"/>
      <c r="BN20" s="680"/>
      <c r="BO20" s="715">
        <v>15.6</v>
      </c>
      <c r="BP20" s="715"/>
      <c r="BQ20" s="715"/>
      <c r="BR20" s="715"/>
      <c r="BS20" s="684" t="s">
        <v>223</v>
      </c>
      <c r="BT20" s="679"/>
      <c r="BU20" s="679"/>
      <c r="BV20" s="679"/>
      <c r="BW20" s="679"/>
      <c r="BX20" s="679"/>
      <c r="BY20" s="679"/>
      <c r="BZ20" s="679"/>
      <c r="CA20" s="679"/>
      <c r="CB20" s="722"/>
      <c r="CD20" s="711" t="s">
        <v>272</v>
      </c>
      <c r="CE20" s="712"/>
      <c r="CF20" s="712"/>
      <c r="CG20" s="712"/>
      <c r="CH20" s="712"/>
      <c r="CI20" s="712"/>
      <c r="CJ20" s="712"/>
      <c r="CK20" s="712"/>
      <c r="CL20" s="712"/>
      <c r="CM20" s="712"/>
      <c r="CN20" s="712"/>
      <c r="CO20" s="712"/>
      <c r="CP20" s="712"/>
      <c r="CQ20" s="713"/>
      <c r="CR20" s="678">
        <v>1499119</v>
      </c>
      <c r="CS20" s="679"/>
      <c r="CT20" s="679"/>
      <c r="CU20" s="679"/>
      <c r="CV20" s="679"/>
      <c r="CW20" s="679"/>
      <c r="CX20" s="679"/>
      <c r="CY20" s="680"/>
      <c r="CZ20" s="715">
        <v>100</v>
      </c>
      <c r="DA20" s="715"/>
      <c r="DB20" s="715"/>
      <c r="DC20" s="715"/>
      <c r="DD20" s="684">
        <v>149134</v>
      </c>
      <c r="DE20" s="679"/>
      <c r="DF20" s="679"/>
      <c r="DG20" s="679"/>
      <c r="DH20" s="679"/>
      <c r="DI20" s="679"/>
      <c r="DJ20" s="679"/>
      <c r="DK20" s="679"/>
      <c r="DL20" s="679"/>
      <c r="DM20" s="679"/>
      <c r="DN20" s="679"/>
      <c r="DO20" s="679"/>
      <c r="DP20" s="680"/>
      <c r="DQ20" s="684">
        <v>1055263</v>
      </c>
      <c r="DR20" s="679"/>
      <c r="DS20" s="679"/>
      <c r="DT20" s="679"/>
      <c r="DU20" s="679"/>
      <c r="DV20" s="679"/>
      <c r="DW20" s="679"/>
      <c r="DX20" s="679"/>
      <c r="DY20" s="679"/>
      <c r="DZ20" s="679"/>
      <c r="EA20" s="679"/>
      <c r="EB20" s="679"/>
      <c r="EC20" s="722"/>
    </row>
    <row r="21" spans="2:133" ht="11.25" customHeight="1" x14ac:dyDescent="0.2">
      <c r="B21" s="675" t="s">
        <v>273</v>
      </c>
      <c r="C21" s="676"/>
      <c r="D21" s="676"/>
      <c r="E21" s="676"/>
      <c r="F21" s="676"/>
      <c r="G21" s="676"/>
      <c r="H21" s="676"/>
      <c r="I21" s="676"/>
      <c r="J21" s="676"/>
      <c r="K21" s="676"/>
      <c r="L21" s="676"/>
      <c r="M21" s="676"/>
      <c r="N21" s="676"/>
      <c r="O21" s="676"/>
      <c r="P21" s="676"/>
      <c r="Q21" s="677"/>
      <c r="R21" s="678">
        <v>231</v>
      </c>
      <c r="S21" s="679"/>
      <c r="T21" s="679"/>
      <c r="U21" s="679"/>
      <c r="V21" s="679"/>
      <c r="W21" s="679"/>
      <c r="X21" s="679"/>
      <c r="Y21" s="680"/>
      <c r="Z21" s="715">
        <v>0</v>
      </c>
      <c r="AA21" s="715"/>
      <c r="AB21" s="715"/>
      <c r="AC21" s="715"/>
      <c r="AD21" s="716">
        <v>231</v>
      </c>
      <c r="AE21" s="716"/>
      <c r="AF21" s="716"/>
      <c r="AG21" s="716"/>
      <c r="AH21" s="716"/>
      <c r="AI21" s="716"/>
      <c r="AJ21" s="716"/>
      <c r="AK21" s="716"/>
      <c r="AL21" s="681">
        <v>0</v>
      </c>
      <c r="AM21" s="682"/>
      <c r="AN21" s="682"/>
      <c r="AO21" s="717"/>
      <c r="AP21" s="773" t="s">
        <v>274</v>
      </c>
      <c r="AQ21" s="780"/>
      <c r="AR21" s="780"/>
      <c r="AS21" s="780"/>
      <c r="AT21" s="780"/>
      <c r="AU21" s="780"/>
      <c r="AV21" s="780"/>
      <c r="AW21" s="780"/>
      <c r="AX21" s="780"/>
      <c r="AY21" s="780"/>
      <c r="AZ21" s="780"/>
      <c r="BA21" s="780"/>
      <c r="BB21" s="780"/>
      <c r="BC21" s="780"/>
      <c r="BD21" s="780"/>
      <c r="BE21" s="780"/>
      <c r="BF21" s="775"/>
      <c r="BG21" s="678">
        <v>7356</v>
      </c>
      <c r="BH21" s="679"/>
      <c r="BI21" s="679"/>
      <c r="BJ21" s="679"/>
      <c r="BK21" s="679"/>
      <c r="BL21" s="679"/>
      <c r="BM21" s="679"/>
      <c r="BN21" s="680"/>
      <c r="BO21" s="715">
        <v>15.6</v>
      </c>
      <c r="BP21" s="715"/>
      <c r="BQ21" s="715"/>
      <c r="BR21" s="715"/>
      <c r="BS21" s="684" t="s">
        <v>223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275</v>
      </c>
      <c r="C22" s="676"/>
      <c r="D22" s="676"/>
      <c r="E22" s="676"/>
      <c r="F22" s="676"/>
      <c r="G22" s="676"/>
      <c r="H22" s="676"/>
      <c r="I22" s="676"/>
      <c r="J22" s="676"/>
      <c r="K22" s="676"/>
      <c r="L22" s="676"/>
      <c r="M22" s="676"/>
      <c r="N22" s="676"/>
      <c r="O22" s="676"/>
      <c r="P22" s="676"/>
      <c r="Q22" s="677"/>
      <c r="R22" s="678">
        <v>787740</v>
      </c>
      <c r="S22" s="679"/>
      <c r="T22" s="679"/>
      <c r="U22" s="679"/>
      <c r="V22" s="679"/>
      <c r="W22" s="679"/>
      <c r="X22" s="679"/>
      <c r="Y22" s="680"/>
      <c r="Z22" s="715">
        <v>49.6</v>
      </c>
      <c r="AA22" s="715"/>
      <c r="AB22" s="715"/>
      <c r="AC22" s="715"/>
      <c r="AD22" s="716">
        <v>620652</v>
      </c>
      <c r="AE22" s="716"/>
      <c r="AF22" s="716"/>
      <c r="AG22" s="716"/>
      <c r="AH22" s="716"/>
      <c r="AI22" s="716"/>
      <c r="AJ22" s="716"/>
      <c r="AK22" s="716"/>
      <c r="AL22" s="681">
        <v>88.3</v>
      </c>
      <c r="AM22" s="682"/>
      <c r="AN22" s="682"/>
      <c r="AO22" s="717"/>
      <c r="AP22" s="773" t="s">
        <v>276</v>
      </c>
      <c r="AQ22" s="780"/>
      <c r="AR22" s="780"/>
      <c r="AS22" s="780"/>
      <c r="AT22" s="780"/>
      <c r="AU22" s="780"/>
      <c r="AV22" s="780"/>
      <c r="AW22" s="780"/>
      <c r="AX22" s="780"/>
      <c r="AY22" s="780"/>
      <c r="AZ22" s="780"/>
      <c r="BA22" s="780"/>
      <c r="BB22" s="780"/>
      <c r="BC22" s="780"/>
      <c r="BD22" s="780"/>
      <c r="BE22" s="780"/>
      <c r="BF22" s="775"/>
      <c r="BG22" s="678" t="s">
        <v>223</v>
      </c>
      <c r="BH22" s="679"/>
      <c r="BI22" s="679"/>
      <c r="BJ22" s="679"/>
      <c r="BK22" s="679"/>
      <c r="BL22" s="679"/>
      <c r="BM22" s="679"/>
      <c r="BN22" s="680"/>
      <c r="BO22" s="715" t="s">
        <v>223</v>
      </c>
      <c r="BP22" s="715"/>
      <c r="BQ22" s="715"/>
      <c r="BR22" s="715"/>
      <c r="BS22" s="684" t="s">
        <v>240</v>
      </c>
      <c r="BT22" s="679"/>
      <c r="BU22" s="679"/>
      <c r="BV22" s="679"/>
      <c r="BW22" s="679"/>
      <c r="BX22" s="679"/>
      <c r="BY22" s="679"/>
      <c r="BZ22" s="679"/>
      <c r="CA22" s="679"/>
      <c r="CB22" s="722"/>
      <c r="CD22" s="782" t="s">
        <v>277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278</v>
      </c>
      <c r="C23" s="676"/>
      <c r="D23" s="676"/>
      <c r="E23" s="676"/>
      <c r="F23" s="676"/>
      <c r="G23" s="676"/>
      <c r="H23" s="676"/>
      <c r="I23" s="676"/>
      <c r="J23" s="676"/>
      <c r="K23" s="676"/>
      <c r="L23" s="676"/>
      <c r="M23" s="676"/>
      <c r="N23" s="676"/>
      <c r="O23" s="676"/>
      <c r="P23" s="676"/>
      <c r="Q23" s="677"/>
      <c r="R23" s="678">
        <v>620652</v>
      </c>
      <c r="S23" s="679"/>
      <c r="T23" s="679"/>
      <c r="U23" s="679"/>
      <c r="V23" s="679"/>
      <c r="W23" s="679"/>
      <c r="X23" s="679"/>
      <c r="Y23" s="680"/>
      <c r="Z23" s="715">
        <v>39.1</v>
      </c>
      <c r="AA23" s="715"/>
      <c r="AB23" s="715"/>
      <c r="AC23" s="715"/>
      <c r="AD23" s="716">
        <v>620652</v>
      </c>
      <c r="AE23" s="716"/>
      <c r="AF23" s="716"/>
      <c r="AG23" s="716"/>
      <c r="AH23" s="716"/>
      <c r="AI23" s="716"/>
      <c r="AJ23" s="716"/>
      <c r="AK23" s="716"/>
      <c r="AL23" s="681">
        <v>88.3</v>
      </c>
      <c r="AM23" s="682"/>
      <c r="AN23" s="682"/>
      <c r="AO23" s="717"/>
      <c r="AP23" s="773" t="s">
        <v>279</v>
      </c>
      <c r="AQ23" s="780"/>
      <c r="AR23" s="780"/>
      <c r="AS23" s="780"/>
      <c r="AT23" s="780"/>
      <c r="AU23" s="780"/>
      <c r="AV23" s="780"/>
      <c r="AW23" s="780"/>
      <c r="AX23" s="780"/>
      <c r="AY23" s="780"/>
      <c r="AZ23" s="780"/>
      <c r="BA23" s="780"/>
      <c r="BB23" s="780"/>
      <c r="BC23" s="780"/>
      <c r="BD23" s="780"/>
      <c r="BE23" s="780"/>
      <c r="BF23" s="775"/>
      <c r="BG23" s="678" t="s">
        <v>223</v>
      </c>
      <c r="BH23" s="679"/>
      <c r="BI23" s="679"/>
      <c r="BJ23" s="679"/>
      <c r="BK23" s="679"/>
      <c r="BL23" s="679"/>
      <c r="BM23" s="679"/>
      <c r="BN23" s="680"/>
      <c r="BO23" s="715" t="s">
        <v>223</v>
      </c>
      <c r="BP23" s="715"/>
      <c r="BQ23" s="715"/>
      <c r="BR23" s="715"/>
      <c r="BS23" s="684" t="s">
        <v>223</v>
      </c>
      <c r="BT23" s="679"/>
      <c r="BU23" s="679"/>
      <c r="BV23" s="679"/>
      <c r="BW23" s="679"/>
      <c r="BX23" s="679"/>
      <c r="BY23" s="679"/>
      <c r="BZ23" s="679"/>
      <c r="CA23" s="679"/>
      <c r="CB23" s="722"/>
      <c r="CD23" s="782" t="s">
        <v>217</v>
      </c>
      <c r="CE23" s="783"/>
      <c r="CF23" s="783"/>
      <c r="CG23" s="783"/>
      <c r="CH23" s="783"/>
      <c r="CI23" s="783"/>
      <c r="CJ23" s="783"/>
      <c r="CK23" s="783"/>
      <c r="CL23" s="783"/>
      <c r="CM23" s="783"/>
      <c r="CN23" s="783"/>
      <c r="CO23" s="783"/>
      <c r="CP23" s="783"/>
      <c r="CQ23" s="784"/>
      <c r="CR23" s="782" t="s">
        <v>280</v>
      </c>
      <c r="CS23" s="783"/>
      <c r="CT23" s="783"/>
      <c r="CU23" s="783"/>
      <c r="CV23" s="783"/>
      <c r="CW23" s="783"/>
      <c r="CX23" s="783"/>
      <c r="CY23" s="784"/>
      <c r="CZ23" s="782" t="s">
        <v>281</v>
      </c>
      <c r="DA23" s="783"/>
      <c r="DB23" s="783"/>
      <c r="DC23" s="784"/>
      <c r="DD23" s="782" t="s">
        <v>282</v>
      </c>
      <c r="DE23" s="783"/>
      <c r="DF23" s="783"/>
      <c r="DG23" s="783"/>
      <c r="DH23" s="783"/>
      <c r="DI23" s="783"/>
      <c r="DJ23" s="783"/>
      <c r="DK23" s="784"/>
      <c r="DL23" s="791" t="s">
        <v>283</v>
      </c>
      <c r="DM23" s="792"/>
      <c r="DN23" s="792"/>
      <c r="DO23" s="792"/>
      <c r="DP23" s="792"/>
      <c r="DQ23" s="792"/>
      <c r="DR23" s="792"/>
      <c r="DS23" s="792"/>
      <c r="DT23" s="792"/>
      <c r="DU23" s="792"/>
      <c r="DV23" s="793"/>
      <c r="DW23" s="782" t="s">
        <v>284</v>
      </c>
      <c r="DX23" s="783"/>
      <c r="DY23" s="783"/>
      <c r="DZ23" s="783"/>
      <c r="EA23" s="783"/>
      <c r="EB23" s="783"/>
      <c r="EC23" s="784"/>
    </row>
    <row r="24" spans="2:133" ht="11.25" customHeight="1" x14ac:dyDescent="0.2">
      <c r="B24" s="675" t="s">
        <v>285</v>
      </c>
      <c r="C24" s="676"/>
      <c r="D24" s="676"/>
      <c r="E24" s="676"/>
      <c r="F24" s="676"/>
      <c r="G24" s="676"/>
      <c r="H24" s="676"/>
      <c r="I24" s="676"/>
      <c r="J24" s="676"/>
      <c r="K24" s="676"/>
      <c r="L24" s="676"/>
      <c r="M24" s="676"/>
      <c r="N24" s="676"/>
      <c r="O24" s="676"/>
      <c r="P24" s="676"/>
      <c r="Q24" s="677"/>
      <c r="R24" s="678">
        <v>167088</v>
      </c>
      <c r="S24" s="679"/>
      <c r="T24" s="679"/>
      <c r="U24" s="679"/>
      <c r="V24" s="679"/>
      <c r="W24" s="679"/>
      <c r="X24" s="679"/>
      <c r="Y24" s="680"/>
      <c r="Z24" s="715">
        <v>10.5</v>
      </c>
      <c r="AA24" s="715"/>
      <c r="AB24" s="715"/>
      <c r="AC24" s="715"/>
      <c r="AD24" s="716" t="s">
        <v>240</v>
      </c>
      <c r="AE24" s="716"/>
      <c r="AF24" s="716"/>
      <c r="AG24" s="716"/>
      <c r="AH24" s="716"/>
      <c r="AI24" s="716"/>
      <c r="AJ24" s="716"/>
      <c r="AK24" s="716"/>
      <c r="AL24" s="681" t="s">
        <v>223</v>
      </c>
      <c r="AM24" s="682"/>
      <c r="AN24" s="682"/>
      <c r="AO24" s="717"/>
      <c r="AP24" s="773" t="s">
        <v>286</v>
      </c>
      <c r="AQ24" s="780"/>
      <c r="AR24" s="780"/>
      <c r="AS24" s="780"/>
      <c r="AT24" s="780"/>
      <c r="AU24" s="780"/>
      <c r="AV24" s="780"/>
      <c r="AW24" s="780"/>
      <c r="AX24" s="780"/>
      <c r="AY24" s="780"/>
      <c r="AZ24" s="780"/>
      <c r="BA24" s="780"/>
      <c r="BB24" s="780"/>
      <c r="BC24" s="780"/>
      <c r="BD24" s="780"/>
      <c r="BE24" s="780"/>
      <c r="BF24" s="775"/>
      <c r="BG24" s="678" t="s">
        <v>223</v>
      </c>
      <c r="BH24" s="679"/>
      <c r="BI24" s="679"/>
      <c r="BJ24" s="679"/>
      <c r="BK24" s="679"/>
      <c r="BL24" s="679"/>
      <c r="BM24" s="679"/>
      <c r="BN24" s="680"/>
      <c r="BO24" s="715" t="s">
        <v>223</v>
      </c>
      <c r="BP24" s="715"/>
      <c r="BQ24" s="715"/>
      <c r="BR24" s="715"/>
      <c r="BS24" s="684" t="s">
        <v>223</v>
      </c>
      <c r="BT24" s="679"/>
      <c r="BU24" s="679"/>
      <c r="BV24" s="679"/>
      <c r="BW24" s="679"/>
      <c r="BX24" s="679"/>
      <c r="BY24" s="679"/>
      <c r="BZ24" s="679"/>
      <c r="CA24" s="679"/>
      <c r="CB24" s="722"/>
      <c r="CD24" s="736" t="s">
        <v>287</v>
      </c>
      <c r="CE24" s="737"/>
      <c r="CF24" s="737"/>
      <c r="CG24" s="737"/>
      <c r="CH24" s="737"/>
      <c r="CI24" s="737"/>
      <c r="CJ24" s="737"/>
      <c r="CK24" s="737"/>
      <c r="CL24" s="737"/>
      <c r="CM24" s="737"/>
      <c r="CN24" s="737"/>
      <c r="CO24" s="737"/>
      <c r="CP24" s="737"/>
      <c r="CQ24" s="738"/>
      <c r="CR24" s="733">
        <v>398817</v>
      </c>
      <c r="CS24" s="734"/>
      <c r="CT24" s="734"/>
      <c r="CU24" s="734"/>
      <c r="CV24" s="734"/>
      <c r="CW24" s="734"/>
      <c r="CX24" s="734"/>
      <c r="CY24" s="777"/>
      <c r="CZ24" s="778">
        <v>26.6</v>
      </c>
      <c r="DA24" s="751"/>
      <c r="DB24" s="751"/>
      <c r="DC24" s="781"/>
      <c r="DD24" s="776">
        <v>368826</v>
      </c>
      <c r="DE24" s="734"/>
      <c r="DF24" s="734"/>
      <c r="DG24" s="734"/>
      <c r="DH24" s="734"/>
      <c r="DI24" s="734"/>
      <c r="DJ24" s="734"/>
      <c r="DK24" s="777"/>
      <c r="DL24" s="776">
        <v>364254</v>
      </c>
      <c r="DM24" s="734"/>
      <c r="DN24" s="734"/>
      <c r="DO24" s="734"/>
      <c r="DP24" s="734"/>
      <c r="DQ24" s="734"/>
      <c r="DR24" s="734"/>
      <c r="DS24" s="734"/>
      <c r="DT24" s="734"/>
      <c r="DU24" s="734"/>
      <c r="DV24" s="777"/>
      <c r="DW24" s="778">
        <v>50.6</v>
      </c>
      <c r="DX24" s="751"/>
      <c r="DY24" s="751"/>
      <c r="DZ24" s="751"/>
      <c r="EA24" s="751"/>
      <c r="EB24" s="751"/>
      <c r="EC24" s="779"/>
    </row>
    <row r="25" spans="2:133" ht="11.25" customHeight="1" x14ac:dyDescent="0.2">
      <c r="B25" s="675" t="s">
        <v>288</v>
      </c>
      <c r="C25" s="676"/>
      <c r="D25" s="676"/>
      <c r="E25" s="676"/>
      <c r="F25" s="676"/>
      <c r="G25" s="676"/>
      <c r="H25" s="676"/>
      <c r="I25" s="676"/>
      <c r="J25" s="676"/>
      <c r="K25" s="676"/>
      <c r="L25" s="676"/>
      <c r="M25" s="676"/>
      <c r="N25" s="676"/>
      <c r="O25" s="676"/>
      <c r="P25" s="676"/>
      <c r="Q25" s="677"/>
      <c r="R25" s="678" t="s">
        <v>240</v>
      </c>
      <c r="S25" s="679"/>
      <c r="T25" s="679"/>
      <c r="U25" s="679"/>
      <c r="V25" s="679"/>
      <c r="W25" s="679"/>
      <c r="X25" s="679"/>
      <c r="Y25" s="680"/>
      <c r="Z25" s="715" t="s">
        <v>223</v>
      </c>
      <c r="AA25" s="715"/>
      <c r="AB25" s="715"/>
      <c r="AC25" s="715"/>
      <c r="AD25" s="716" t="s">
        <v>223</v>
      </c>
      <c r="AE25" s="716"/>
      <c r="AF25" s="716"/>
      <c r="AG25" s="716"/>
      <c r="AH25" s="716"/>
      <c r="AI25" s="716"/>
      <c r="AJ25" s="716"/>
      <c r="AK25" s="716"/>
      <c r="AL25" s="681" t="s">
        <v>223</v>
      </c>
      <c r="AM25" s="682"/>
      <c r="AN25" s="682"/>
      <c r="AO25" s="717"/>
      <c r="AP25" s="773" t="s">
        <v>289</v>
      </c>
      <c r="AQ25" s="780"/>
      <c r="AR25" s="780"/>
      <c r="AS25" s="780"/>
      <c r="AT25" s="780"/>
      <c r="AU25" s="780"/>
      <c r="AV25" s="780"/>
      <c r="AW25" s="780"/>
      <c r="AX25" s="780"/>
      <c r="AY25" s="780"/>
      <c r="AZ25" s="780"/>
      <c r="BA25" s="780"/>
      <c r="BB25" s="780"/>
      <c r="BC25" s="780"/>
      <c r="BD25" s="780"/>
      <c r="BE25" s="780"/>
      <c r="BF25" s="775"/>
      <c r="BG25" s="678" t="s">
        <v>223</v>
      </c>
      <c r="BH25" s="679"/>
      <c r="BI25" s="679"/>
      <c r="BJ25" s="679"/>
      <c r="BK25" s="679"/>
      <c r="BL25" s="679"/>
      <c r="BM25" s="679"/>
      <c r="BN25" s="680"/>
      <c r="BO25" s="715" t="s">
        <v>240</v>
      </c>
      <c r="BP25" s="715"/>
      <c r="BQ25" s="715"/>
      <c r="BR25" s="715"/>
      <c r="BS25" s="684" t="s">
        <v>223</v>
      </c>
      <c r="BT25" s="679"/>
      <c r="BU25" s="679"/>
      <c r="BV25" s="679"/>
      <c r="BW25" s="679"/>
      <c r="BX25" s="679"/>
      <c r="BY25" s="679"/>
      <c r="BZ25" s="679"/>
      <c r="CA25" s="679"/>
      <c r="CB25" s="722"/>
      <c r="CD25" s="711" t="s">
        <v>290</v>
      </c>
      <c r="CE25" s="712"/>
      <c r="CF25" s="712"/>
      <c r="CG25" s="712"/>
      <c r="CH25" s="712"/>
      <c r="CI25" s="712"/>
      <c r="CJ25" s="712"/>
      <c r="CK25" s="712"/>
      <c r="CL25" s="712"/>
      <c r="CM25" s="712"/>
      <c r="CN25" s="712"/>
      <c r="CO25" s="712"/>
      <c r="CP25" s="712"/>
      <c r="CQ25" s="713"/>
      <c r="CR25" s="678">
        <v>222702</v>
      </c>
      <c r="CS25" s="697"/>
      <c r="CT25" s="697"/>
      <c r="CU25" s="697"/>
      <c r="CV25" s="697"/>
      <c r="CW25" s="697"/>
      <c r="CX25" s="697"/>
      <c r="CY25" s="698"/>
      <c r="CZ25" s="681">
        <v>14.9</v>
      </c>
      <c r="DA25" s="699"/>
      <c r="DB25" s="699"/>
      <c r="DC25" s="700"/>
      <c r="DD25" s="684">
        <v>216185</v>
      </c>
      <c r="DE25" s="697"/>
      <c r="DF25" s="697"/>
      <c r="DG25" s="697"/>
      <c r="DH25" s="697"/>
      <c r="DI25" s="697"/>
      <c r="DJ25" s="697"/>
      <c r="DK25" s="698"/>
      <c r="DL25" s="684">
        <v>211613</v>
      </c>
      <c r="DM25" s="697"/>
      <c r="DN25" s="697"/>
      <c r="DO25" s="697"/>
      <c r="DP25" s="697"/>
      <c r="DQ25" s="697"/>
      <c r="DR25" s="697"/>
      <c r="DS25" s="697"/>
      <c r="DT25" s="697"/>
      <c r="DU25" s="697"/>
      <c r="DV25" s="698"/>
      <c r="DW25" s="681">
        <v>29.4</v>
      </c>
      <c r="DX25" s="699"/>
      <c r="DY25" s="699"/>
      <c r="DZ25" s="699"/>
      <c r="EA25" s="699"/>
      <c r="EB25" s="699"/>
      <c r="EC25" s="714"/>
    </row>
    <row r="26" spans="2:133" ht="11.25" customHeight="1" x14ac:dyDescent="0.2">
      <c r="B26" s="675" t="s">
        <v>291</v>
      </c>
      <c r="C26" s="676"/>
      <c r="D26" s="676"/>
      <c r="E26" s="676"/>
      <c r="F26" s="676"/>
      <c r="G26" s="676"/>
      <c r="H26" s="676"/>
      <c r="I26" s="676"/>
      <c r="J26" s="676"/>
      <c r="K26" s="676"/>
      <c r="L26" s="676"/>
      <c r="M26" s="676"/>
      <c r="N26" s="676"/>
      <c r="O26" s="676"/>
      <c r="P26" s="676"/>
      <c r="Q26" s="677"/>
      <c r="R26" s="678">
        <v>852670</v>
      </c>
      <c r="S26" s="679"/>
      <c r="T26" s="679"/>
      <c r="U26" s="679"/>
      <c r="V26" s="679"/>
      <c r="W26" s="679"/>
      <c r="X26" s="679"/>
      <c r="Y26" s="680"/>
      <c r="Z26" s="715">
        <v>53.7</v>
      </c>
      <c r="AA26" s="715"/>
      <c r="AB26" s="715"/>
      <c r="AC26" s="715"/>
      <c r="AD26" s="716">
        <v>685582</v>
      </c>
      <c r="AE26" s="716"/>
      <c r="AF26" s="716"/>
      <c r="AG26" s="716"/>
      <c r="AH26" s="716"/>
      <c r="AI26" s="716"/>
      <c r="AJ26" s="716"/>
      <c r="AK26" s="716"/>
      <c r="AL26" s="681">
        <v>97.6</v>
      </c>
      <c r="AM26" s="682"/>
      <c r="AN26" s="682"/>
      <c r="AO26" s="717"/>
      <c r="AP26" s="773" t="s">
        <v>292</v>
      </c>
      <c r="AQ26" s="774"/>
      <c r="AR26" s="774"/>
      <c r="AS26" s="774"/>
      <c r="AT26" s="774"/>
      <c r="AU26" s="774"/>
      <c r="AV26" s="774"/>
      <c r="AW26" s="774"/>
      <c r="AX26" s="774"/>
      <c r="AY26" s="774"/>
      <c r="AZ26" s="774"/>
      <c r="BA26" s="774"/>
      <c r="BB26" s="774"/>
      <c r="BC26" s="774"/>
      <c r="BD26" s="774"/>
      <c r="BE26" s="774"/>
      <c r="BF26" s="775"/>
      <c r="BG26" s="678" t="s">
        <v>223</v>
      </c>
      <c r="BH26" s="679"/>
      <c r="BI26" s="679"/>
      <c r="BJ26" s="679"/>
      <c r="BK26" s="679"/>
      <c r="BL26" s="679"/>
      <c r="BM26" s="679"/>
      <c r="BN26" s="680"/>
      <c r="BO26" s="715" t="s">
        <v>240</v>
      </c>
      <c r="BP26" s="715"/>
      <c r="BQ26" s="715"/>
      <c r="BR26" s="715"/>
      <c r="BS26" s="684" t="s">
        <v>223</v>
      </c>
      <c r="BT26" s="679"/>
      <c r="BU26" s="679"/>
      <c r="BV26" s="679"/>
      <c r="BW26" s="679"/>
      <c r="BX26" s="679"/>
      <c r="BY26" s="679"/>
      <c r="BZ26" s="679"/>
      <c r="CA26" s="679"/>
      <c r="CB26" s="722"/>
      <c r="CD26" s="711" t="s">
        <v>293</v>
      </c>
      <c r="CE26" s="712"/>
      <c r="CF26" s="712"/>
      <c r="CG26" s="712"/>
      <c r="CH26" s="712"/>
      <c r="CI26" s="712"/>
      <c r="CJ26" s="712"/>
      <c r="CK26" s="712"/>
      <c r="CL26" s="712"/>
      <c r="CM26" s="712"/>
      <c r="CN26" s="712"/>
      <c r="CO26" s="712"/>
      <c r="CP26" s="712"/>
      <c r="CQ26" s="713"/>
      <c r="CR26" s="678">
        <v>127218</v>
      </c>
      <c r="CS26" s="679"/>
      <c r="CT26" s="679"/>
      <c r="CU26" s="679"/>
      <c r="CV26" s="679"/>
      <c r="CW26" s="679"/>
      <c r="CX26" s="679"/>
      <c r="CY26" s="680"/>
      <c r="CZ26" s="681">
        <v>8.5</v>
      </c>
      <c r="DA26" s="699"/>
      <c r="DB26" s="699"/>
      <c r="DC26" s="700"/>
      <c r="DD26" s="684">
        <v>123221</v>
      </c>
      <c r="DE26" s="679"/>
      <c r="DF26" s="679"/>
      <c r="DG26" s="679"/>
      <c r="DH26" s="679"/>
      <c r="DI26" s="679"/>
      <c r="DJ26" s="679"/>
      <c r="DK26" s="680"/>
      <c r="DL26" s="684" t="s">
        <v>223</v>
      </c>
      <c r="DM26" s="679"/>
      <c r="DN26" s="679"/>
      <c r="DO26" s="679"/>
      <c r="DP26" s="679"/>
      <c r="DQ26" s="679"/>
      <c r="DR26" s="679"/>
      <c r="DS26" s="679"/>
      <c r="DT26" s="679"/>
      <c r="DU26" s="679"/>
      <c r="DV26" s="680"/>
      <c r="DW26" s="681" t="s">
        <v>223</v>
      </c>
      <c r="DX26" s="699"/>
      <c r="DY26" s="699"/>
      <c r="DZ26" s="699"/>
      <c r="EA26" s="699"/>
      <c r="EB26" s="699"/>
      <c r="EC26" s="714"/>
    </row>
    <row r="27" spans="2:133" ht="11.25" customHeight="1" x14ac:dyDescent="0.2">
      <c r="B27" s="675" t="s">
        <v>294</v>
      </c>
      <c r="C27" s="676"/>
      <c r="D27" s="676"/>
      <c r="E27" s="676"/>
      <c r="F27" s="676"/>
      <c r="G27" s="676"/>
      <c r="H27" s="676"/>
      <c r="I27" s="676"/>
      <c r="J27" s="676"/>
      <c r="K27" s="676"/>
      <c r="L27" s="676"/>
      <c r="M27" s="676"/>
      <c r="N27" s="676"/>
      <c r="O27" s="676"/>
      <c r="P27" s="676"/>
      <c r="Q27" s="677"/>
      <c r="R27" s="678" t="s">
        <v>223</v>
      </c>
      <c r="S27" s="679"/>
      <c r="T27" s="679"/>
      <c r="U27" s="679"/>
      <c r="V27" s="679"/>
      <c r="W27" s="679"/>
      <c r="X27" s="679"/>
      <c r="Y27" s="680"/>
      <c r="Z27" s="715" t="s">
        <v>223</v>
      </c>
      <c r="AA27" s="715"/>
      <c r="AB27" s="715"/>
      <c r="AC27" s="715"/>
      <c r="AD27" s="716" t="s">
        <v>223</v>
      </c>
      <c r="AE27" s="716"/>
      <c r="AF27" s="716"/>
      <c r="AG27" s="716"/>
      <c r="AH27" s="716"/>
      <c r="AI27" s="716"/>
      <c r="AJ27" s="716"/>
      <c r="AK27" s="716"/>
      <c r="AL27" s="681" t="s">
        <v>223</v>
      </c>
      <c r="AM27" s="682"/>
      <c r="AN27" s="682"/>
      <c r="AO27" s="717"/>
      <c r="AP27" s="675" t="s">
        <v>295</v>
      </c>
      <c r="AQ27" s="676"/>
      <c r="AR27" s="676"/>
      <c r="AS27" s="676"/>
      <c r="AT27" s="676"/>
      <c r="AU27" s="676"/>
      <c r="AV27" s="676"/>
      <c r="AW27" s="676"/>
      <c r="AX27" s="676"/>
      <c r="AY27" s="676"/>
      <c r="AZ27" s="676"/>
      <c r="BA27" s="676"/>
      <c r="BB27" s="676"/>
      <c r="BC27" s="676"/>
      <c r="BD27" s="676"/>
      <c r="BE27" s="676"/>
      <c r="BF27" s="677"/>
      <c r="BG27" s="678">
        <v>47285</v>
      </c>
      <c r="BH27" s="679"/>
      <c r="BI27" s="679"/>
      <c r="BJ27" s="679"/>
      <c r="BK27" s="679"/>
      <c r="BL27" s="679"/>
      <c r="BM27" s="679"/>
      <c r="BN27" s="680"/>
      <c r="BO27" s="715">
        <v>100</v>
      </c>
      <c r="BP27" s="715"/>
      <c r="BQ27" s="715"/>
      <c r="BR27" s="715"/>
      <c r="BS27" s="684" t="s">
        <v>223</v>
      </c>
      <c r="BT27" s="679"/>
      <c r="BU27" s="679"/>
      <c r="BV27" s="679"/>
      <c r="BW27" s="679"/>
      <c r="BX27" s="679"/>
      <c r="BY27" s="679"/>
      <c r="BZ27" s="679"/>
      <c r="CA27" s="679"/>
      <c r="CB27" s="722"/>
      <c r="CD27" s="711" t="s">
        <v>296</v>
      </c>
      <c r="CE27" s="712"/>
      <c r="CF27" s="712"/>
      <c r="CG27" s="712"/>
      <c r="CH27" s="712"/>
      <c r="CI27" s="712"/>
      <c r="CJ27" s="712"/>
      <c r="CK27" s="712"/>
      <c r="CL27" s="712"/>
      <c r="CM27" s="712"/>
      <c r="CN27" s="712"/>
      <c r="CO27" s="712"/>
      <c r="CP27" s="712"/>
      <c r="CQ27" s="713"/>
      <c r="CR27" s="678">
        <v>35439</v>
      </c>
      <c r="CS27" s="697"/>
      <c r="CT27" s="697"/>
      <c r="CU27" s="697"/>
      <c r="CV27" s="697"/>
      <c r="CW27" s="697"/>
      <c r="CX27" s="697"/>
      <c r="CY27" s="698"/>
      <c r="CZ27" s="681">
        <v>2.4</v>
      </c>
      <c r="DA27" s="699"/>
      <c r="DB27" s="699"/>
      <c r="DC27" s="700"/>
      <c r="DD27" s="684">
        <v>11965</v>
      </c>
      <c r="DE27" s="697"/>
      <c r="DF27" s="697"/>
      <c r="DG27" s="697"/>
      <c r="DH27" s="697"/>
      <c r="DI27" s="697"/>
      <c r="DJ27" s="697"/>
      <c r="DK27" s="698"/>
      <c r="DL27" s="684">
        <v>11965</v>
      </c>
      <c r="DM27" s="697"/>
      <c r="DN27" s="697"/>
      <c r="DO27" s="697"/>
      <c r="DP27" s="697"/>
      <c r="DQ27" s="697"/>
      <c r="DR27" s="697"/>
      <c r="DS27" s="697"/>
      <c r="DT27" s="697"/>
      <c r="DU27" s="697"/>
      <c r="DV27" s="698"/>
      <c r="DW27" s="681">
        <v>1.7</v>
      </c>
      <c r="DX27" s="699"/>
      <c r="DY27" s="699"/>
      <c r="DZ27" s="699"/>
      <c r="EA27" s="699"/>
      <c r="EB27" s="699"/>
      <c r="EC27" s="714"/>
    </row>
    <row r="28" spans="2:133" ht="11.25" customHeight="1" x14ac:dyDescent="0.2">
      <c r="B28" s="675" t="s">
        <v>297</v>
      </c>
      <c r="C28" s="676"/>
      <c r="D28" s="676"/>
      <c r="E28" s="676"/>
      <c r="F28" s="676"/>
      <c r="G28" s="676"/>
      <c r="H28" s="676"/>
      <c r="I28" s="676"/>
      <c r="J28" s="676"/>
      <c r="K28" s="676"/>
      <c r="L28" s="676"/>
      <c r="M28" s="676"/>
      <c r="N28" s="676"/>
      <c r="O28" s="676"/>
      <c r="P28" s="676"/>
      <c r="Q28" s="677"/>
      <c r="R28" s="678">
        <v>1833</v>
      </c>
      <c r="S28" s="679"/>
      <c r="T28" s="679"/>
      <c r="U28" s="679"/>
      <c r="V28" s="679"/>
      <c r="W28" s="679"/>
      <c r="X28" s="679"/>
      <c r="Y28" s="680"/>
      <c r="Z28" s="715">
        <v>0.1</v>
      </c>
      <c r="AA28" s="715"/>
      <c r="AB28" s="715"/>
      <c r="AC28" s="715"/>
      <c r="AD28" s="716" t="s">
        <v>240</v>
      </c>
      <c r="AE28" s="716"/>
      <c r="AF28" s="716"/>
      <c r="AG28" s="716"/>
      <c r="AH28" s="716"/>
      <c r="AI28" s="716"/>
      <c r="AJ28" s="716"/>
      <c r="AK28" s="716"/>
      <c r="AL28" s="681" t="s">
        <v>223</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298</v>
      </c>
      <c r="CE28" s="712"/>
      <c r="CF28" s="712"/>
      <c r="CG28" s="712"/>
      <c r="CH28" s="712"/>
      <c r="CI28" s="712"/>
      <c r="CJ28" s="712"/>
      <c r="CK28" s="712"/>
      <c r="CL28" s="712"/>
      <c r="CM28" s="712"/>
      <c r="CN28" s="712"/>
      <c r="CO28" s="712"/>
      <c r="CP28" s="712"/>
      <c r="CQ28" s="713"/>
      <c r="CR28" s="678">
        <v>140676</v>
      </c>
      <c r="CS28" s="679"/>
      <c r="CT28" s="679"/>
      <c r="CU28" s="679"/>
      <c r="CV28" s="679"/>
      <c r="CW28" s="679"/>
      <c r="CX28" s="679"/>
      <c r="CY28" s="680"/>
      <c r="CZ28" s="681">
        <v>9.4</v>
      </c>
      <c r="DA28" s="699"/>
      <c r="DB28" s="699"/>
      <c r="DC28" s="700"/>
      <c r="DD28" s="684">
        <v>140676</v>
      </c>
      <c r="DE28" s="679"/>
      <c r="DF28" s="679"/>
      <c r="DG28" s="679"/>
      <c r="DH28" s="679"/>
      <c r="DI28" s="679"/>
      <c r="DJ28" s="679"/>
      <c r="DK28" s="680"/>
      <c r="DL28" s="684">
        <v>140676</v>
      </c>
      <c r="DM28" s="679"/>
      <c r="DN28" s="679"/>
      <c r="DO28" s="679"/>
      <c r="DP28" s="679"/>
      <c r="DQ28" s="679"/>
      <c r="DR28" s="679"/>
      <c r="DS28" s="679"/>
      <c r="DT28" s="679"/>
      <c r="DU28" s="679"/>
      <c r="DV28" s="680"/>
      <c r="DW28" s="681">
        <v>19.5</v>
      </c>
      <c r="DX28" s="699"/>
      <c r="DY28" s="699"/>
      <c r="DZ28" s="699"/>
      <c r="EA28" s="699"/>
      <c r="EB28" s="699"/>
      <c r="EC28" s="714"/>
    </row>
    <row r="29" spans="2:133" ht="11.25" customHeight="1" x14ac:dyDescent="0.2">
      <c r="B29" s="675" t="s">
        <v>299</v>
      </c>
      <c r="C29" s="676"/>
      <c r="D29" s="676"/>
      <c r="E29" s="676"/>
      <c r="F29" s="676"/>
      <c r="G29" s="676"/>
      <c r="H29" s="676"/>
      <c r="I29" s="676"/>
      <c r="J29" s="676"/>
      <c r="K29" s="676"/>
      <c r="L29" s="676"/>
      <c r="M29" s="676"/>
      <c r="N29" s="676"/>
      <c r="O29" s="676"/>
      <c r="P29" s="676"/>
      <c r="Q29" s="677"/>
      <c r="R29" s="678">
        <v>108549</v>
      </c>
      <c r="S29" s="679"/>
      <c r="T29" s="679"/>
      <c r="U29" s="679"/>
      <c r="V29" s="679"/>
      <c r="W29" s="679"/>
      <c r="X29" s="679"/>
      <c r="Y29" s="680"/>
      <c r="Z29" s="715">
        <v>6.8</v>
      </c>
      <c r="AA29" s="715"/>
      <c r="AB29" s="715"/>
      <c r="AC29" s="715"/>
      <c r="AD29" s="716" t="s">
        <v>223</v>
      </c>
      <c r="AE29" s="716"/>
      <c r="AF29" s="716"/>
      <c r="AG29" s="716"/>
      <c r="AH29" s="716"/>
      <c r="AI29" s="716"/>
      <c r="AJ29" s="716"/>
      <c r="AK29" s="716"/>
      <c r="AL29" s="681" t="s">
        <v>223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300</v>
      </c>
      <c r="CE29" s="768"/>
      <c r="CF29" s="711" t="s">
        <v>301</v>
      </c>
      <c r="CG29" s="712"/>
      <c r="CH29" s="712"/>
      <c r="CI29" s="712"/>
      <c r="CJ29" s="712"/>
      <c r="CK29" s="712"/>
      <c r="CL29" s="712"/>
      <c r="CM29" s="712"/>
      <c r="CN29" s="712"/>
      <c r="CO29" s="712"/>
      <c r="CP29" s="712"/>
      <c r="CQ29" s="713"/>
      <c r="CR29" s="678">
        <v>140676</v>
      </c>
      <c r="CS29" s="697"/>
      <c r="CT29" s="697"/>
      <c r="CU29" s="697"/>
      <c r="CV29" s="697"/>
      <c r="CW29" s="697"/>
      <c r="CX29" s="697"/>
      <c r="CY29" s="698"/>
      <c r="CZ29" s="681">
        <v>9.4</v>
      </c>
      <c r="DA29" s="699"/>
      <c r="DB29" s="699"/>
      <c r="DC29" s="700"/>
      <c r="DD29" s="684">
        <v>140676</v>
      </c>
      <c r="DE29" s="697"/>
      <c r="DF29" s="697"/>
      <c r="DG29" s="697"/>
      <c r="DH29" s="697"/>
      <c r="DI29" s="697"/>
      <c r="DJ29" s="697"/>
      <c r="DK29" s="698"/>
      <c r="DL29" s="684">
        <v>140676</v>
      </c>
      <c r="DM29" s="697"/>
      <c r="DN29" s="697"/>
      <c r="DO29" s="697"/>
      <c r="DP29" s="697"/>
      <c r="DQ29" s="697"/>
      <c r="DR29" s="697"/>
      <c r="DS29" s="697"/>
      <c r="DT29" s="697"/>
      <c r="DU29" s="697"/>
      <c r="DV29" s="698"/>
      <c r="DW29" s="681">
        <v>19.5</v>
      </c>
      <c r="DX29" s="699"/>
      <c r="DY29" s="699"/>
      <c r="DZ29" s="699"/>
      <c r="EA29" s="699"/>
      <c r="EB29" s="699"/>
      <c r="EC29" s="714"/>
    </row>
    <row r="30" spans="2:133" ht="11.25" customHeight="1" x14ac:dyDescent="0.2">
      <c r="B30" s="675" t="s">
        <v>302</v>
      </c>
      <c r="C30" s="676"/>
      <c r="D30" s="676"/>
      <c r="E30" s="676"/>
      <c r="F30" s="676"/>
      <c r="G30" s="676"/>
      <c r="H30" s="676"/>
      <c r="I30" s="676"/>
      <c r="J30" s="676"/>
      <c r="K30" s="676"/>
      <c r="L30" s="676"/>
      <c r="M30" s="676"/>
      <c r="N30" s="676"/>
      <c r="O30" s="676"/>
      <c r="P30" s="676"/>
      <c r="Q30" s="677"/>
      <c r="R30" s="678">
        <v>579</v>
      </c>
      <c r="S30" s="679"/>
      <c r="T30" s="679"/>
      <c r="U30" s="679"/>
      <c r="V30" s="679"/>
      <c r="W30" s="679"/>
      <c r="X30" s="679"/>
      <c r="Y30" s="680"/>
      <c r="Z30" s="715">
        <v>0</v>
      </c>
      <c r="AA30" s="715"/>
      <c r="AB30" s="715"/>
      <c r="AC30" s="715"/>
      <c r="AD30" s="716" t="s">
        <v>223</v>
      </c>
      <c r="AE30" s="716"/>
      <c r="AF30" s="716"/>
      <c r="AG30" s="716"/>
      <c r="AH30" s="716"/>
      <c r="AI30" s="716"/>
      <c r="AJ30" s="716"/>
      <c r="AK30" s="716"/>
      <c r="AL30" s="681" t="s">
        <v>240</v>
      </c>
      <c r="AM30" s="682"/>
      <c r="AN30" s="682"/>
      <c r="AO30" s="717"/>
      <c r="AP30" s="739" t="s">
        <v>217</v>
      </c>
      <c r="AQ30" s="740"/>
      <c r="AR30" s="740"/>
      <c r="AS30" s="740"/>
      <c r="AT30" s="740"/>
      <c r="AU30" s="740"/>
      <c r="AV30" s="740"/>
      <c r="AW30" s="740"/>
      <c r="AX30" s="740"/>
      <c r="AY30" s="740"/>
      <c r="AZ30" s="740"/>
      <c r="BA30" s="740"/>
      <c r="BB30" s="740"/>
      <c r="BC30" s="740"/>
      <c r="BD30" s="740"/>
      <c r="BE30" s="740"/>
      <c r="BF30" s="741"/>
      <c r="BG30" s="739" t="s">
        <v>303</v>
      </c>
      <c r="BH30" s="764"/>
      <c r="BI30" s="764"/>
      <c r="BJ30" s="764"/>
      <c r="BK30" s="764"/>
      <c r="BL30" s="764"/>
      <c r="BM30" s="764"/>
      <c r="BN30" s="764"/>
      <c r="BO30" s="764"/>
      <c r="BP30" s="764"/>
      <c r="BQ30" s="765"/>
      <c r="BR30" s="739" t="s">
        <v>304</v>
      </c>
      <c r="BS30" s="764"/>
      <c r="BT30" s="764"/>
      <c r="BU30" s="764"/>
      <c r="BV30" s="764"/>
      <c r="BW30" s="764"/>
      <c r="BX30" s="764"/>
      <c r="BY30" s="764"/>
      <c r="BZ30" s="764"/>
      <c r="CA30" s="764"/>
      <c r="CB30" s="765"/>
      <c r="CD30" s="769"/>
      <c r="CE30" s="770"/>
      <c r="CF30" s="711" t="s">
        <v>305</v>
      </c>
      <c r="CG30" s="712"/>
      <c r="CH30" s="712"/>
      <c r="CI30" s="712"/>
      <c r="CJ30" s="712"/>
      <c r="CK30" s="712"/>
      <c r="CL30" s="712"/>
      <c r="CM30" s="712"/>
      <c r="CN30" s="712"/>
      <c r="CO30" s="712"/>
      <c r="CP30" s="712"/>
      <c r="CQ30" s="713"/>
      <c r="CR30" s="678">
        <v>135663</v>
      </c>
      <c r="CS30" s="679"/>
      <c r="CT30" s="679"/>
      <c r="CU30" s="679"/>
      <c r="CV30" s="679"/>
      <c r="CW30" s="679"/>
      <c r="CX30" s="679"/>
      <c r="CY30" s="680"/>
      <c r="CZ30" s="681">
        <v>9</v>
      </c>
      <c r="DA30" s="699"/>
      <c r="DB30" s="699"/>
      <c r="DC30" s="700"/>
      <c r="DD30" s="684">
        <v>135663</v>
      </c>
      <c r="DE30" s="679"/>
      <c r="DF30" s="679"/>
      <c r="DG30" s="679"/>
      <c r="DH30" s="679"/>
      <c r="DI30" s="679"/>
      <c r="DJ30" s="679"/>
      <c r="DK30" s="680"/>
      <c r="DL30" s="684">
        <v>135663</v>
      </c>
      <c r="DM30" s="679"/>
      <c r="DN30" s="679"/>
      <c r="DO30" s="679"/>
      <c r="DP30" s="679"/>
      <c r="DQ30" s="679"/>
      <c r="DR30" s="679"/>
      <c r="DS30" s="679"/>
      <c r="DT30" s="679"/>
      <c r="DU30" s="679"/>
      <c r="DV30" s="680"/>
      <c r="DW30" s="681">
        <v>18.8</v>
      </c>
      <c r="DX30" s="699"/>
      <c r="DY30" s="699"/>
      <c r="DZ30" s="699"/>
      <c r="EA30" s="699"/>
      <c r="EB30" s="699"/>
      <c r="EC30" s="714"/>
    </row>
    <row r="31" spans="2:133" ht="11.25" customHeight="1" x14ac:dyDescent="0.2">
      <c r="B31" s="675" t="s">
        <v>306</v>
      </c>
      <c r="C31" s="676"/>
      <c r="D31" s="676"/>
      <c r="E31" s="676"/>
      <c r="F31" s="676"/>
      <c r="G31" s="676"/>
      <c r="H31" s="676"/>
      <c r="I31" s="676"/>
      <c r="J31" s="676"/>
      <c r="K31" s="676"/>
      <c r="L31" s="676"/>
      <c r="M31" s="676"/>
      <c r="N31" s="676"/>
      <c r="O31" s="676"/>
      <c r="P31" s="676"/>
      <c r="Q31" s="677"/>
      <c r="R31" s="678">
        <v>112042</v>
      </c>
      <c r="S31" s="679"/>
      <c r="T31" s="679"/>
      <c r="U31" s="679"/>
      <c r="V31" s="679"/>
      <c r="W31" s="679"/>
      <c r="X31" s="679"/>
      <c r="Y31" s="680"/>
      <c r="Z31" s="715">
        <v>7.1</v>
      </c>
      <c r="AA31" s="715"/>
      <c r="AB31" s="715"/>
      <c r="AC31" s="715"/>
      <c r="AD31" s="716" t="s">
        <v>223</v>
      </c>
      <c r="AE31" s="716"/>
      <c r="AF31" s="716"/>
      <c r="AG31" s="716"/>
      <c r="AH31" s="716"/>
      <c r="AI31" s="716"/>
      <c r="AJ31" s="716"/>
      <c r="AK31" s="716"/>
      <c r="AL31" s="681" t="s">
        <v>223</v>
      </c>
      <c r="AM31" s="682"/>
      <c r="AN31" s="682"/>
      <c r="AO31" s="717"/>
      <c r="AP31" s="753" t="s">
        <v>307</v>
      </c>
      <c r="AQ31" s="754"/>
      <c r="AR31" s="754"/>
      <c r="AS31" s="754"/>
      <c r="AT31" s="759" t="s">
        <v>308</v>
      </c>
      <c r="AU31" s="231"/>
      <c r="AV31" s="231"/>
      <c r="AW31" s="231"/>
      <c r="AX31" s="746" t="s">
        <v>184</v>
      </c>
      <c r="AY31" s="747"/>
      <c r="AZ31" s="747"/>
      <c r="BA31" s="747"/>
      <c r="BB31" s="747"/>
      <c r="BC31" s="747"/>
      <c r="BD31" s="747"/>
      <c r="BE31" s="747"/>
      <c r="BF31" s="748"/>
      <c r="BG31" s="749">
        <v>98.8</v>
      </c>
      <c r="BH31" s="750"/>
      <c r="BI31" s="750"/>
      <c r="BJ31" s="750"/>
      <c r="BK31" s="750"/>
      <c r="BL31" s="750"/>
      <c r="BM31" s="751">
        <v>91.5</v>
      </c>
      <c r="BN31" s="750"/>
      <c r="BO31" s="750"/>
      <c r="BP31" s="750"/>
      <c r="BQ31" s="752"/>
      <c r="BR31" s="749">
        <v>98.3</v>
      </c>
      <c r="BS31" s="750"/>
      <c r="BT31" s="750"/>
      <c r="BU31" s="750"/>
      <c r="BV31" s="750"/>
      <c r="BW31" s="750"/>
      <c r="BX31" s="751">
        <v>92.5</v>
      </c>
      <c r="BY31" s="750"/>
      <c r="BZ31" s="750"/>
      <c r="CA31" s="750"/>
      <c r="CB31" s="752"/>
      <c r="CD31" s="769"/>
      <c r="CE31" s="770"/>
      <c r="CF31" s="711" t="s">
        <v>309</v>
      </c>
      <c r="CG31" s="712"/>
      <c r="CH31" s="712"/>
      <c r="CI31" s="712"/>
      <c r="CJ31" s="712"/>
      <c r="CK31" s="712"/>
      <c r="CL31" s="712"/>
      <c r="CM31" s="712"/>
      <c r="CN31" s="712"/>
      <c r="CO31" s="712"/>
      <c r="CP31" s="712"/>
      <c r="CQ31" s="713"/>
      <c r="CR31" s="678">
        <v>5013</v>
      </c>
      <c r="CS31" s="697"/>
      <c r="CT31" s="697"/>
      <c r="CU31" s="697"/>
      <c r="CV31" s="697"/>
      <c r="CW31" s="697"/>
      <c r="CX31" s="697"/>
      <c r="CY31" s="698"/>
      <c r="CZ31" s="681">
        <v>0.3</v>
      </c>
      <c r="DA31" s="699"/>
      <c r="DB31" s="699"/>
      <c r="DC31" s="700"/>
      <c r="DD31" s="684">
        <v>5013</v>
      </c>
      <c r="DE31" s="697"/>
      <c r="DF31" s="697"/>
      <c r="DG31" s="697"/>
      <c r="DH31" s="697"/>
      <c r="DI31" s="697"/>
      <c r="DJ31" s="697"/>
      <c r="DK31" s="698"/>
      <c r="DL31" s="684">
        <v>5013</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2">
      <c r="B32" s="742" t="s">
        <v>310</v>
      </c>
      <c r="C32" s="743"/>
      <c r="D32" s="743"/>
      <c r="E32" s="743"/>
      <c r="F32" s="743"/>
      <c r="G32" s="743"/>
      <c r="H32" s="743"/>
      <c r="I32" s="743"/>
      <c r="J32" s="743"/>
      <c r="K32" s="743"/>
      <c r="L32" s="743"/>
      <c r="M32" s="743"/>
      <c r="N32" s="743"/>
      <c r="O32" s="743"/>
      <c r="P32" s="743"/>
      <c r="Q32" s="744"/>
      <c r="R32" s="678" t="s">
        <v>223</v>
      </c>
      <c r="S32" s="679"/>
      <c r="T32" s="679"/>
      <c r="U32" s="679"/>
      <c r="V32" s="679"/>
      <c r="W32" s="679"/>
      <c r="X32" s="679"/>
      <c r="Y32" s="680"/>
      <c r="Z32" s="715" t="s">
        <v>223</v>
      </c>
      <c r="AA32" s="715"/>
      <c r="AB32" s="715"/>
      <c r="AC32" s="715"/>
      <c r="AD32" s="716" t="s">
        <v>223</v>
      </c>
      <c r="AE32" s="716"/>
      <c r="AF32" s="716"/>
      <c r="AG32" s="716"/>
      <c r="AH32" s="716"/>
      <c r="AI32" s="716"/>
      <c r="AJ32" s="716"/>
      <c r="AK32" s="716"/>
      <c r="AL32" s="681" t="s">
        <v>223</v>
      </c>
      <c r="AM32" s="682"/>
      <c r="AN32" s="682"/>
      <c r="AO32" s="717"/>
      <c r="AP32" s="755"/>
      <c r="AQ32" s="756"/>
      <c r="AR32" s="756"/>
      <c r="AS32" s="756"/>
      <c r="AT32" s="760"/>
      <c r="AU32" s="230" t="s">
        <v>311</v>
      </c>
      <c r="AV32" s="230"/>
      <c r="AW32" s="230"/>
      <c r="AX32" s="675" t="s">
        <v>312</v>
      </c>
      <c r="AY32" s="676"/>
      <c r="AZ32" s="676"/>
      <c r="BA32" s="676"/>
      <c r="BB32" s="676"/>
      <c r="BC32" s="676"/>
      <c r="BD32" s="676"/>
      <c r="BE32" s="676"/>
      <c r="BF32" s="677"/>
      <c r="BG32" s="762">
        <v>99.4</v>
      </c>
      <c r="BH32" s="697"/>
      <c r="BI32" s="697"/>
      <c r="BJ32" s="697"/>
      <c r="BK32" s="697"/>
      <c r="BL32" s="697"/>
      <c r="BM32" s="682">
        <v>93.1</v>
      </c>
      <c r="BN32" s="763"/>
      <c r="BO32" s="763"/>
      <c r="BP32" s="763"/>
      <c r="BQ32" s="721"/>
      <c r="BR32" s="762">
        <v>98.4</v>
      </c>
      <c r="BS32" s="697"/>
      <c r="BT32" s="697"/>
      <c r="BU32" s="697"/>
      <c r="BV32" s="697"/>
      <c r="BW32" s="697"/>
      <c r="BX32" s="682">
        <v>94.6</v>
      </c>
      <c r="BY32" s="763"/>
      <c r="BZ32" s="763"/>
      <c r="CA32" s="763"/>
      <c r="CB32" s="721"/>
      <c r="CD32" s="771"/>
      <c r="CE32" s="772"/>
      <c r="CF32" s="711" t="s">
        <v>313</v>
      </c>
      <c r="CG32" s="712"/>
      <c r="CH32" s="712"/>
      <c r="CI32" s="712"/>
      <c r="CJ32" s="712"/>
      <c r="CK32" s="712"/>
      <c r="CL32" s="712"/>
      <c r="CM32" s="712"/>
      <c r="CN32" s="712"/>
      <c r="CO32" s="712"/>
      <c r="CP32" s="712"/>
      <c r="CQ32" s="713"/>
      <c r="CR32" s="678" t="s">
        <v>223</v>
      </c>
      <c r="CS32" s="679"/>
      <c r="CT32" s="679"/>
      <c r="CU32" s="679"/>
      <c r="CV32" s="679"/>
      <c r="CW32" s="679"/>
      <c r="CX32" s="679"/>
      <c r="CY32" s="680"/>
      <c r="CZ32" s="681" t="s">
        <v>223</v>
      </c>
      <c r="DA32" s="699"/>
      <c r="DB32" s="699"/>
      <c r="DC32" s="700"/>
      <c r="DD32" s="684" t="s">
        <v>223</v>
      </c>
      <c r="DE32" s="679"/>
      <c r="DF32" s="679"/>
      <c r="DG32" s="679"/>
      <c r="DH32" s="679"/>
      <c r="DI32" s="679"/>
      <c r="DJ32" s="679"/>
      <c r="DK32" s="680"/>
      <c r="DL32" s="684" t="s">
        <v>223</v>
      </c>
      <c r="DM32" s="679"/>
      <c r="DN32" s="679"/>
      <c r="DO32" s="679"/>
      <c r="DP32" s="679"/>
      <c r="DQ32" s="679"/>
      <c r="DR32" s="679"/>
      <c r="DS32" s="679"/>
      <c r="DT32" s="679"/>
      <c r="DU32" s="679"/>
      <c r="DV32" s="680"/>
      <c r="DW32" s="681" t="s">
        <v>223</v>
      </c>
      <c r="DX32" s="699"/>
      <c r="DY32" s="699"/>
      <c r="DZ32" s="699"/>
      <c r="EA32" s="699"/>
      <c r="EB32" s="699"/>
      <c r="EC32" s="714"/>
    </row>
    <row r="33" spans="2:133" ht="11.25" customHeight="1" x14ac:dyDescent="0.2">
      <c r="B33" s="675" t="s">
        <v>314</v>
      </c>
      <c r="C33" s="676"/>
      <c r="D33" s="676"/>
      <c r="E33" s="676"/>
      <c r="F33" s="676"/>
      <c r="G33" s="676"/>
      <c r="H33" s="676"/>
      <c r="I33" s="676"/>
      <c r="J33" s="676"/>
      <c r="K33" s="676"/>
      <c r="L33" s="676"/>
      <c r="M33" s="676"/>
      <c r="N33" s="676"/>
      <c r="O33" s="676"/>
      <c r="P33" s="676"/>
      <c r="Q33" s="677"/>
      <c r="R33" s="678">
        <v>22821</v>
      </c>
      <c r="S33" s="679"/>
      <c r="T33" s="679"/>
      <c r="U33" s="679"/>
      <c r="V33" s="679"/>
      <c r="W33" s="679"/>
      <c r="X33" s="679"/>
      <c r="Y33" s="680"/>
      <c r="Z33" s="715">
        <v>1.4</v>
      </c>
      <c r="AA33" s="715"/>
      <c r="AB33" s="715"/>
      <c r="AC33" s="715"/>
      <c r="AD33" s="716" t="s">
        <v>223</v>
      </c>
      <c r="AE33" s="716"/>
      <c r="AF33" s="716"/>
      <c r="AG33" s="716"/>
      <c r="AH33" s="716"/>
      <c r="AI33" s="716"/>
      <c r="AJ33" s="716"/>
      <c r="AK33" s="716"/>
      <c r="AL33" s="681" t="s">
        <v>223</v>
      </c>
      <c r="AM33" s="682"/>
      <c r="AN33" s="682"/>
      <c r="AO33" s="717"/>
      <c r="AP33" s="757"/>
      <c r="AQ33" s="758"/>
      <c r="AR33" s="758"/>
      <c r="AS33" s="758"/>
      <c r="AT33" s="761"/>
      <c r="AU33" s="232"/>
      <c r="AV33" s="232"/>
      <c r="AW33" s="232"/>
      <c r="AX33" s="659" t="s">
        <v>315</v>
      </c>
      <c r="AY33" s="660"/>
      <c r="AZ33" s="660"/>
      <c r="BA33" s="660"/>
      <c r="BB33" s="660"/>
      <c r="BC33" s="660"/>
      <c r="BD33" s="660"/>
      <c r="BE33" s="660"/>
      <c r="BF33" s="661"/>
      <c r="BG33" s="745">
        <v>96.7</v>
      </c>
      <c r="BH33" s="663"/>
      <c r="BI33" s="663"/>
      <c r="BJ33" s="663"/>
      <c r="BK33" s="663"/>
      <c r="BL33" s="663"/>
      <c r="BM33" s="706">
        <v>82.7</v>
      </c>
      <c r="BN33" s="663"/>
      <c r="BO33" s="663"/>
      <c r="BP33" s="663"/>
      <c r="BQ33" s="727"/>
      <c r="BR33" s="745">
        <v>96.4</v>
      </c>
      <c r="BS33" s="663"/>
      <c r="BT33" s="663"/>
      <c r="BU33" s="663"/>
      <c r="BV33" s="663"/>
      <c r="BW33" s="663"/>
      <c r="BX33" s="706">
        <v>83.2</v>
      </c>
      <c r="BY33" s="663"/>
      <c r="BZ33" s="663"/>
      <c r="CA33" s="663"/>
      <c r="CB33" s="727"/>
      <c r="CD33" s="711" t="s">
        <v>316</v>
      </c>
      <c r="CE33" s="712"/>
      <c r="CF33" s="712"/>
      <c r="CG33" s="712"/>
      <c r="CH33" s="712"/>
      <c r="CI33" s="712"/>
      <c r="CJ33" s="712"/>
      <c r="CK33" s="712"/>
      <c r="CL33" s="712"/>
      <c r="CM33" s="712"/>
      <c r="CN33" s="712"/>
      <c r="CO33" s="712"/>
      <c r="CP33" s="712"/>
      <c r="CQ33" s="713"/>
      <c r="CR33" s="678">
        <v>934349</v>
      </c>
      <c r="CS33" s="697"/>
      <c r="CT33" s="697"/>
      <c r="CU33" s="697"/>
      <c r="CV33" s="697"/>
      <c r="CW33" s="697"/>
      <c r="CX33" s="697"/>
      <c r="CY33" s="698"/>
      <c r="CZ33" s="681">
        <v>62.3</v>
      </c>
      <c r="DA33" s="699"/>
      <c r="DB33" s="699"/>
      <c r="DC33" s="700"/>
      <c r="DD33" s="684">
        <v>576384</v>
      </c>
      <c r="DE33" s="697"/>
      <c r="DF33" s="697"/>
      <c r="DG33" s="697"/>
      <c r="DH33" s="697"/>
      <c r="DI33" s="697"/>
      <c r="DJ33" s="697"/>
      <c r="DK33" s="698"/>
      <c r="DL33" s="684">
        <v>245998</v>
      </c>
      <c r="DM33" s="697"/>
      <c r="DN33" s="697"/>
      <c r="DO33" s="697"/>
      <c r="DP33" s="697"/>
      <c r="DQ33" s="697"/>
      <c r="DR33" s="697"/>
      <c r="DS33" s="697"/>
      <c r="DT33" s="697"/>
      <c r="DU33" s="697"/>
      <c r="DV33" s="698"/>
      <c r="DW33" s="681">
        <v>34.200000000000003</v>
      </c>
      <c r="DX33" s="699"/>
      <c r="DY33" s="699"/>
      <c r="DZ33" s="699"/>
      <c r="EA33" s="699"/>
      <c r="EB33" s="699"/>
      <c r="EC33" s="714"/>
    </row>
    <row r="34" spans="2:133" ht="11.25" customHeight="1" x14ac:dyDescent="0.2">
      <c r="B34" s="675" t="s">
        <v>317</v>
      </c>
      <c r="C34" s="676"/>
      <c r="D34" s="676"/>
      <c r="E34" s="676"/>
      <c r="F34" s="676"/>
      <c r="G34" s="676"/>
      <c r="H34" s="676"/>
      <c r="I34" s="676"/>
      <c r="J34" s="676"/>
      <c r="K34" s="676"/>
      <c r="L34" s="676"/>
      <c r="M34" s="676"/>
      <c r="N34" s="676"/>
      <c r="O34" s="676"/>
      <c r="P34" s="676"/>
      <c r="Q34" s="677"/>
      <c r="R34" s="678">
        <v>4607</v>
      </c>
      <c r="S34" s="679"/>
      <c r="T34" s="679"/>
      <c r="U34" s="679"/>
      <c r="V34" s="679"/>
      <c r="W34" s="679"/>
      <c r="X34" s="679"/>
      <c r="Y34" s="680"/>
      <c r="Z34" s="715">
        <v>0.3</v>
      </c>
      <c r="AA34" s="715"/>
      <c r="AB34" s="715"/>
      <c r="AC34" s="715"/>
      <c r="AD34" s="716">
        <v>1167</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318</v>
      </c>
      <c r="CE34" s="712"/>
      <c r="CF34" s="712"/>
      <c r="CG34" s="712"/>
      <c r="CH34" s="712"/>
      <c r="CI34" s="712"/>
      <c r="CJ34" s="712"/>
      <c r="CK34" s="712"/>
      <c r="CL34" s="712"/>
      <c r="CM34" s="712"/>
      <c r="CN34" s="712"/>
      <c r="CO34" s="712"/>
      <c r="CP34" s="712"/>
      <c r="CQ34" s="713"/>
      <c r="CR34" s="678">
        <v>474005</v>
      </c>
      <c r="CS34" s="679"/>
      <c r="CT34" s="679"/>
      <c r="CU34" s="679"/>
      <c r="CV34" s="679"/>
      <c r="CW34" s="679"/>
      <c r="CX34" s="679"/>
      <c r="CY34" s="680"/>
      <c r="CZ34" s="681">
        <v>31.6</v>
      </c>
      <c r="DA34" s="699"/>
      <c r="DB34" s="699"/>
      <c r="DC34" s="700"/>
      <c r="DD34" s="684">
        <v>318335</v>
      </c>
      <c r="DE34" s="679"/>
      <c r="DF34" s="679"/>
      <c r="DG34" s="679"/>
      <c r="DH34" s="679"/>
      <c r="DI34" s="679"/>
      <c r="DJ34" s="679"/>
      <c r="DK34" s="680"/>
      <c r="DL34" s="684">
        <v>101771</v>
      </c>
      <c r="DM34" s="679"/>
      <c r="DN34" s="679"/>
      <c r="DO34" s="679"/>
      <c r="DP34" s="679"/>
      <c r="DQ34" s="679"/>
      <c r="DR34" s="679"/>
      <c r="DS34" s="679"/>
      <c r="DT34" s="679"/>
      <c r="DU34" s="679"/>
      <c r="DV34" s="680"/>
      <c r="DW34" s="681">
        <v>14.1</v>
      </c>
      <c r="DX34" s="699"/>
      <c r="DY34" s="699"/>
      <c r="DZ34" s="699"/>
      <c r="EA34" s="699"/>
      <c r="EB34" s="699"/>
      <c r="EC34" s="714"/>
    </row>
    <row r="35" spans="2:133" ht="11.25" customHeight="1" x14ac:dyDescent="0.2">
      <c r="B35" s="675" t="s">
        <v>319</v>
      </c>
      <c r="C35" s="676"/>
      <c r="D35" s="676"/>
      <c r="E35" s="676"/>
      <c r="F35" s="676"/>
      <c r="G35" s="676"/>
      <c r="H35" s="676"/>
      <c r="I35" s="676"/>
      <c r="J35" s="676"/>
      <c r="K35" s="676"/>
      <c r="L35" s="676"/>
      <c r="M35" s="676"/>
      <c r="N35" s="676"/>
      <c r="O35" s="676"/>
      <c r="P35" s="676"/>
      <c r="Q35" s="677"/>
      <c r="R35" s="678">
        <v>5540</v>
      </c>
      <c r="S35" s="679"/>
      <c r="T35" s="679"/>
      <c r="U35" s="679"/>
      <c r="V35" s="679"/>
      <c r="W35" s="679"/>
      <c r="X35" s="679"/>
      <c r="Y35" s="680"/>
      <c r="Z35" s="715">
        <v>0.3</v>
      </c>
      <c r="AA35" s="715"/>
      <c r="AB35" s="715"/>
      <c r="AC35" s="715"/>
      <c r="AD35" s="716" t="s">
        <v>240</v>
      </c>
      <c r="AE35" s="716"/>
      <c r="AF35" s="716"/>
      <c r="AG35" s="716"/>
      <c r="AH35" s="716"/>
      <c r="AI35" s="716"/>
      <c r="AJ35" s="716"/>
      <c r="AK35" s="716"/>
      <c r="AL35" s="681" t="s">
        <v>240</v>
      </c>
      <c r="AM35" s="682"/>
      <c r="AN35" s="682"/>
      <c r="AO35" s="717"/>
      <c r="AP35" s="235"/>
      <c r="AQ35" s="739" t="s">
        <v>320</v>
      </c>
      <c r="AR35" s="740"/>
      <c r="AS35" s="740"/>
      <c r="AT35" s="740"/>
      <c r="AU35" s="740"/>
      <c r="AV35" s="740"/>
      <c r="AW35" s="740"/>
      <c r="AX35" s="740"/>
      <c r="AY35" s="740"/>
      <c r="AZ35" s="740"/>
      <c r="BA35" s="740"/>
      <c r="BB35" s="740"/>
      <c r="BC35" s="740"/>
      <c r="BD35" s="740"/>
      <c r="BE35" s="740"/>
      <c r="BF35" s="741"/>
      <c r="BG35" s="739" t="s">
        <v>321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322</v>
      </c>
      <c r="CE35" s="712"/>
      <c r="CF35" s="712"/>
      <c r="CG35" s="712"/>
      <c r="CH35" s="712"/>
      <c r="CI35" s="712"/>
      <c r="CJ35" s="712"/>
      <c r="CK35" s="712"/>
      <c r="CL35" s="712"/>
      <c r="CM35" s="712"/>
      <c r="CN35" s="712"/>
      <c r="CO35" s="712"/>
      <c r="CP35" s="712"/>
      <c r="CQ35" s="713"/>
      <c r="CR35" s="678">
        <v>33591</v>
      </c>
      <c r="CS35" s="697"/>
      <c r="CT35" s="697"/>
      <c r="CU35" s="697"/>
      <c r="CV35" s="697"/>
      <c r="CW35" s="697"/>
      <c r="CX35" s="697"/>
      <c r="CY35" s="698"/>
      <c r="CZ35" s="681">
        <v>2.2000000000000002</v>
      </c>
      <c r="DA35" s="699"/>
      <c r="DB35" s="699"/>
      <c r="DC35" s="700"/>
      <c r="DD35" s="684">
        <v>28721</v>
      </c>
      <c r="DE35" s="697"/>
      <c r="DF35" s="697"/>
      <c r="DG35" s="697"/>
      <c r="DH35" s="697"/>
      <c r="DI35" s="697"/>
      <c r="DJ35" s="697"/>
      <c r="DK35" s="698"/>
      <c r="DL35" s="684" t="s">
        <v>223</v>
      </c>
      <c r="DM35" s="697"/>
      <c r="DN35" s="697"/>
      <c r="DO35" s="697"/>
      <c r="DP35" s="697"/>
      <c r="DQ35" s="697"/>
      <c r="DR35" s="697"/>
      <c r="DS35" s="697"/>
      <c r="DT35" s="697"/>
      <c r="DU35" s="697"/>
      <c r="DV35" s="698"/>
      <c r="DW35" s="681" t="s">
        <v>223</v>
      </c>
      <c r="DX35" s="699"/>
      <c r="DY35" s="699"/>
      <c r="DZ35" s="699"/>
      <c r="EA35" s="699"/>
      <c r="EB35" s="699"/>
      <c r="EC35" s="714"/>
    </row>
    <row r="36" spans="2:133" ht="11.25" customHeight="1" x14ac:dyDescent="0.2">
      <c r="B36" s="675" t="s">
        <v>323</v>
      </c>
      <c r="C36" s="676"/>
      <c r="D36" s="676"/>
      <c r="E36" s="676"/>
      <c r="F36" s="676"/>
      <c r="G36" s="676"/>
      <c r="H36" s="676"/>
      <c r="I36" s="676"/>
      <c r="J36" s="676"/>
      <c r="K36" s="676"/>
      <c r="L36" s="676"/>
      <c r="M36" s="676"/>
      <c r="N36" s="676"/>
      <c r="O36" s="676"/>
      <c r="P36" s="676"/>
      <c r="Q36" s="677"/>
      <c r="R36" s="678" t="s">
        <v>223</v>
      </c>
      <c r="S36" s="679"/>
      <c r="T36" s="679"/>
      <c r="U36" s="679"/>
      <c r="V36" s="679"/>
      <c r="W36" s="679"/>
      <c r="X36" s="679"/>
      <c r="Y36" s="680"/>
      <c r="Z36" s="715" t="s">
        <v>223</v>
      </c>
      <c r="AA36" s="715"/>
      <c r="AB36" s="715"/>
      <c r="AC36" s="715"/>
      <c r="AD36" s="716" t="s">
        <v>223</v>
      </c>
      <c r="AE36" s="716"/>
      <c r="AF36" s="716"/>
      <c r="AG36" s="716"/>
      <c r="AH36" s="716"/>
      <c r="AI36" s="716"/>
      <c r="AJ36" s="716"/>
      <c r="AK36" s="716"/>
      <c r="AL36" s="681" t="s">
        <v>223</v>
      </c>
      <c r="AM36" s="682"/>
      <c r="AN36" s="682"/>
      <c r="AO36" s="717"/>
      <c r="AP36" s="235"/>
      <c r="AQ36" s="730" t="s">
        <v>324</v>
      </c>
      <c r="AR36" s="731"/>
      <c r="AS36" s="731"/>
      <c r="AT36" s="731"/>
      <c r="AU36" s="731"/>
      <c r="AV36" s="731"/>
      <c r="AW36" s="731"/>
      <c r="AX36" s="731"/>
      <c r="AY36" s="732"/>
      <c r="AZ36" s="733">
        <v>204663</v>
      </c>
      <c r="BA36" s="734"/>
      <c r="BB36" s="734"/>
      <c r="BC36" s="734"/>
      <c r="BD36" s="734"/>
      <c r="BE36" s="734"/>
      <c r="BF36" s="735"/>
      <c r="BG36" s="736" t="s">
        <v>325</v>
      </c>
      <c r="BH36" s="737"/>
      <c r="BI36" s="737"/>
      <c r="BJ36" s="737"/>
      <c r="BK36" s="737"/>
      <c r="BL36" s="737"/>
      <c r="BM36" s="737"/>
      <c r="BN36" s="737"/>
      <c r="BO36" s="737"/>
      <c r="BP36" s="737"/>
      <c r="BQ36" s="737"/>
      <c r="BR36" s="737"/>
      <c r="BS36" s="737"/>
      <c r="BT36" s="737"/>
      <c r="BU36" s="738"/>
      <c r="BV36" s="733">
        <v>2649</v>
      </c>
      <c r="BW36" s="734"/>
      <c r="BX36" s="734"/>
      <c r="BY36" s="734"/>
      <c r="BZ36" s="734"/>
      <c r="CA36" s="734"/>
      <c r="CB36" s="735"/>
      <c r="CD36" s="711" t="s">
        <v>326</v>
      </c>
      <c r="CE36" s="712"/>
      <c r="CF36" s="712"/>
      <c r="CG36" s="712"/>
      <c r="CH36" s="712"/>
      <c r="CI36" s="712"/>
      <c r="CJ36" s="712"/>
      <c r="CK36" s="712"/>
      <c r="CL36" s="712"/>
      <c r="CM36" s="712"/>
      <c r="CN36" s="712"/>
      <c r="CO36" s="712"/>
      <c r="CP36" s="712"/>
      <c r="CQ36" s="713"/>
      <c r="CR36" s="678">
        <v>209608</v>
      </c>
      <c r="CS36" s="679"/>
      <c r="CT36" s="679"/>
      <c r="CU36" s="679"/>
      <c r="CV36" s="679"/>
      <c r="CW36" s="679"/>
      <c r="CX36" s="679"/>
      <c r="CY36" s="680"/>
      <c r="CZ36" s="681">
        <v>14</v>
      </c>
      <c r="DA36" s="699"/>
      <c r="DB36" s="699"/>
      <c r="DC36" s="700"/>
      <c r="DD36" s="684">
        <v>155756</v>
      </c>
      <c r="DE36" s="679"/>
      <c r="DF36" s="679"/>
      <c r="DG36" s="679"/>
      <c r="DH36" s="679"/>
      <c r="DI36" s="679"/>
      <c r="DJ36" s="679"/>
      <c r="DK36" s="680"/>
      <c r="DL36" s="684">
        <v>112027</v>
      </c>
      <c r="DM36" s="679"/>
      <c r="DN36" s="679"/>
      <c r="DO36" s="679"/>
      <c r="DP36" s="679"/>
      <c r="DQ36" s="679"/>
      <c r="DR36" s="679"/>
      <c r="DS36" s="679"/>
      <c r="DT36" s="679"/>
      <c r="DU36" s="679"/>
      <c r="DV36" s="680"/>
      <c r="DW36" s="681">
        <v>15.6</v>
      </c>
      <c r="DX36" s="699"/>
      <c r="DY36" s="699"/>
      <c r="DZ36" s="699"/>
      <c r="EA36" s="699"/>
      <c r="EB36" s="699"/>
      <c r="EC36" s="714"/>
    </row>
    <row r="37" spans="2:133" ht="11.25" customHeight="1" x14ac:dyDescent="0.2">
      <c r="B37" s="675" t="s">
        <v>327</v>
      </c>
      <c r="C37" s="676"/>
      <c r="D37" s="676"/>
      <c r="E37" s="676"/>
      <c r="F37" s="676"/>
      <c r="G37" s="676"/>
      <c r="H37" s="676"/>
      <c r="I37" s="676"/>
      <c r="J37" s="676"/>
      <c r="K37" s="676"/>
      <c r="L37" s="676"/>
      <c r="M37" s="676"/>
      <c r="N37" s="676"/>
      <c r="O37" s="676"/>
      <c r="P37" s="676"/>
      <c r="Q37" s="677"/>
      <c r="R37" s="678">
        <v>230856</v>
      </c>
      <c r="S37" s="679"/>
      <c r="T37" s="679"/>
      <c r="U37" s="679"/>
      <c r="V37" s="679"/>
      <c r="W37" s="679"/>
      <c r="X37" s="679"/>
      <c r="Y37" s="680"/>
      <c r="Z37" s="715">
        <v>14.5</v>
      </c>
      <c r="AA37" s="715"/>
      <c r="AB37" s="715"/>
      <c r="AC37" s="715"/>
      <c r="AD37" s="716" t="s">
        <v>223</v>
      </c>
      <c r="AE37" s="716"/>
      <c r="AF37" s="716"/>
      <c r="AG37" s="716"/>
      <c r="AH37" s="716"/>
      <c r="AI37" s="716"/>
      <c r="AJ37" s="716"/>
      <c r="AK37" s="716"/>
      <c r="AL37" s="681" t="s">
        <v>223</v>
      </c>
      <c r="AM37" s="682"/>
      <c r="AN37" s="682"/>
      <c r="AO37" s="717"/>
      <c r="AQ37" s="718" t="s">
        <v>328</v>
      </c>
      <c r="AR37" s="719"/>
      <c r="AS37" s="719"/>
      <c r="AT37" s="719"/>
      <c r="AU37" s="719"/>
      <c r="AV37" s="719"/>
      <c r="AW37" s="719"/>
      <c r="AX37" s="719"/>
      <c r="AY37" s="720"/>
      <c r="AZ37" s="678">
        <v>124600</v>
      </c>
      <c r="BA37" s="679"/>
      <c r="BB37" s="679"/>
      <c r="BC37" s="679"/>
      <c r="BD37" s="697"/>
      <c r="BE37" s="697"/>
      <c r="BF37" s="721"/>
      <c r="BG37" s="711" t="s">
        <v>329</v>
      </c>
      <c r="BH37" s="712"/>
      <c r="BI37" s="712"/>
      <c r="BJ37" s="712"/>
      <c r="BK37" s="712"/>
      <c r="BL37" s="712"/>
      <c r="BM37" s="712"/>
      <c r="BN37" s="712"/>
      <c r="BO37" s="712"/>
      <c r="BP37" s="712"/>
      <c r="BQ37" s="712"/>
      <c r="BR37" s="712"/>
      <c r="BS37" s="712"/>
      <c r="BT37" s="712"/>
      <c r="BU37" s="713"/>
      <c r="BV37" s="678">
        <v>2649</v>
      </c>
      <c r="BW37" s="679"/>
      <c r="BX37" s="679"/>
      <c r="BY37" s="679"/>
      <c r="BZ37" s="679"/>
      <c r="CA37" s="679"/>
      <c r="CB37" s="722"/>
      <c r="CD37" s="711" t="s">
        <v>330</v>
      </c>
      <c r="CE37" s="712"/>
      <c r="CF37" s="712"/>
      <c r="CG37" s="712"/>
      <c r="CH37" s="712"/>
      <c r="CI37" s="712"/>
      <c r="CJ37" s="712"/>
      <c r="CK37" s="712"/>
      <c r="CL37" s="712"/>
      <c r="CM37" s="712"/>
      <c r="CN37" s="712"/>
      <c r="CO37" s="712"/>
      <c r="CP37" s="712"/>
      <c r="CQ37" s="713"/>
      <c r="CR37" s="678">
        <v>6058</v>
      </c>
      <c r="CS37" s="697"/>
      <c r="CT37" s="697"/>
      <c r="CU37" s="697"/>
      <c r="CV37" s="697"/>
      <c r="CW37" s="697"/>
      <c r="CX37" s="697"/>
      <c r="CY37" s="698"/>
      <c r="CZ37" s="681">
        <v>0.4</v>
      </c>
      <c r="DA37" s="699"/>
      <c r="DB37" s="699"/>
      <c r="DC37" s="700"/>
      <c r="DD37" s="684">
        <v>6058</v>
      </c>
      <c r="DE37" s="697"/>
      <c r="DF37" s="697"/>
      <c r="DG37" s="697"/>
      <c r="DH37" s="697"/>
      <c r="DI37" s="697"/>
      <c r="DJ37" s="697"/>
      <c r="DK37" s="698"/>
      <c r="DL37" s="684">
        <v>6058</v>
      </c>
      <c r="DM37" s="697"/>
      <c r="DN37" s="697"/>
      <c r="DO37" s="697"/>
      <c r="DP37" s="697"/>
      <c r="DQ37" s="697"/>
      <c r="DR37" s="697"/>
      <c r="DS37" s="697"/>
      <c r="DT37" s="697"/>
      <c r="DU37" s="697"/>
      <c r="DV37" s="698"/>
      <c r="DW37" s="681">
        <v>0.8</v>
      </c>
      <c r="DX37" s="699"/>
      <c r="DY37" s="699"/>
      <c r="DZ37" s="699"/>
      <c r="EA37" s="699"/>
      <c r="EB37" s="699"/>
      <c r="EC37" s="714"/>
    </row>
    <row r="38" spans="2:133" ht="11.25" customHeight="1" x14ac:dyDescent="0.2">
      <c r="B38" s="675" t="s">
        <v>331</v>
      </c>
      <c r="C38" s="676"/>
      <c r="D38" s="676"/>
      <c r="E38" s="676"/>
      <c r="F38" s="676"/>
      <c r="G38" s="676"/>
      <c r="H38" s="676"/>
      <c r="I38" s="676"/>
      <c r="J38" s="676"/>
      <c r="K38" s="676"/>
      <c r="L38" s="676"/>
      <c r="M38" s="676"/>
      <c r="N38" s="676"/>
      <c r="O38" s="676"/>
      <c r="P38" s="676"/>
      <c r="Q38" s="677"/>
      <c r="R38" s="678">
        <v>171761</v>
      </c>
      <c r="S38" s="679"/>
      <c r="T38" s="679"/>
      <c r="U38" s="679"/>
      <c r="V38" s="679"/>
      <c r="W38" s="679"/>
      <c r="X38" s="679"/>
      <c r="Y38" s="680"/>
      <c r="Z38" s="715">
        <v>10.8</v>
      </c>
      <c r="AA38" s="715"/>
      <c r="AB38" s="715"/>
      <c r="AC38" s="715"/>
      <c r="AD38" s="716">
        <v>15860</v>
      </c>
      <c r="AE38" s="716"/>
      <c r="AF38" s="716"/>
      <c r="AG38" s="716"/>
      <c r="AH38" s="716"/>
      <c r="AI38" s="716"/>
      <c r="AJ38" s="716"/>
      <c r="AK38" s="716"/>
      <c r="AL38" s="681">
        <v>2.2999999999999998</v>
      </c>
      <c r="AM38" s="682"/>
      <c r="AN38" s="682"/>
      <c r="AO38" s="717"/>
      <c r="AQ38" s="718" t="s">
        <v>332</v>
      </c>
      <c r="AR38" s="719"/>
      <c r="AS38" s="719"/>
      <c r="AT38" s="719"/>
      <c r="AU38" s="719"/>
      <c r="AV38" s="719"/>
      <c r="AW38" s="719"/>
      <c r="AX38" s="719"/>
      <c r="AY38" s="720"/>
      <c r="AZ38" s="678">
        <v>23325</v>
      </c>
      <c r="BA38" s="679"/>
      <c r="BB38" s="679"/>
      <c r="BC38" s="679"/>
      <c r="BD38" s="697"/>
      <c r="BE38" s="697"/>
      <c r="BF38" s="721"/>
      <c r="BG38" s="711" t="s">
        <v>333</v>
      </c>
      <c r="BH38" s="712"/>
      <c r="BI38" s="712"/>
      <c r="BJ38" s="712"/>
      <c r="BK38" s="712"/>
      <c r="BL38" s="712"/>
      <c r="BM38" s="712"/>
      <c r="BN38" s="712"/>
      <c r="BO38" s="712"/>
      <c r="BP38" s="712"/>
      <c r="BQ38" s="712"/>
      <c r="BR38" s="712"/>
      <c r="BS38" s="712"/>
      <c r="BT38" s="712"/>
      <c r="BU38" s="713"/>
      <c r="BV38" s="678">
        <v>102</v>
      </c>
      <c r="BW38" s="679"/>
      <c r="BX38" s="679"/>
      <c r="BY38" s="679"/>
      <c r="BZ38" s="679"/>
      <c r="CA38" s="679"/>
      <c r="CB38" s="722"/>
      <c r="CD38" s="711" t="s">
        <v>334</v>
      </c>
      <c r="CE38" s="712"/>
      <c r="CF38" s="712"/>
      <c r="CG38" s="712"/>
      <c r="CH38" s="712"/>
      <c r="CI38" s="712"/>
      <c r="CJ38" s="712"/>
      <c r="CK38" s="712"/>
      <c r="CL38" s="712"/>
      <c r="CM38" s="712"/>
      <c r="CN38" s="712"/>
      <c r="CO38" s="712"/>
      <c r="CP38" s="712"/>
      <c r="CQ38" s="713"/>
      <c r="CR38" s="678">
        <v>204663</v>
      </c>
      <c r="CS38" s="679"/>
      <c r="CT38" s="679"/>
      <c r="CU38" s="679"/>
      <c r="CV38" s="679"/>
      <c r="CW38" s="679"/>
      <c r="CX38" s="679"/>
      <c r="CY38" s="680"/>
      <c r="CZ38" s="681">
        <v>13.7</v>
      </c>
      <c r="DA38" s="699"/>
      <c r="DB38" s="699"/>
      <c r="DC38" s="700"/>
      <c r="DD38" s="684">
        <v>63074</v>
      </c>
      <c r="DE38" s="679"/>
      <c r="DF38" s="679"/>
      <c r="DG38" s="679"/>
      <c r="DH38" s="679"/>
      <c r="DI38" s="679"/>
      <c r="DJ38" s="679"/>
      <c r="DK38" s="680"/>
      <c r="DL38" s="684">
        <v>31900</v>
      </c>
      <c r="DM38" s="679"/>
      <c r="DN38" s="679"/>
      <c r="DO38" s="679"/>
      <c r="DP38" s="679"/>
      <c r="DQ38" s="679"/>
      <c r="DR38" s="679"/>
      <c r="DS38" s="679"/>
      <c r="DT38" s="679"/>
      <c r="DU38" s="679"/>
      <c r="DV38" s="680"/>
      <c r="DW38" s="681">
        <v>4.4000000000000004</v>
      </c>
      <c r="DX38" s="699"/>
      <c r="DY38" s="699"/>
      <c r="DZ38" s="699"/>
      <c r="EA38" s="699"/>
      <c r="EB38" s="699"/>
      <c r="EC38" s="714"/>
    </row>
    <row r="39" spans="2:133" ht="11.25" customHeight="1" x14ac:dyDescent="0.2">
      <c r="B39" s="675" t="s">
        <v>335</v>
      </c>
      <c r="C39" s="676"/>
      <c r="D39" s="676"/>
      <c r="E39" s="676"/>
      <c r="F39" s="676"/>
      <c r="G39" s="676"/>
      <c r="H39" s="676"/>
      <c r="I39" s="676"/>
      <c r="J39" s="676"/>
      <c r="K39" s="676"/>
      <c r="L39" s="676"/>
      <c r="M39" s="676"/>
      <c r="N39" s="676"/>
      <c r="O39" s="676"/>
      <c r="P39" s="676"/>
      <c r="Q39" s="677"/>
      <c r="R39" s="678">
        <v>76788</v>
      </c>
      <c r="S39" s="679"/>
      <c r="T39" s="679"/>
      <c r="U39" s="679"/>
      <c r="V39" s="679"/>
      <c r="W39" s="679"/>
      <c r="X39" s="679"/>
      <c r="Y39" s="680"/>
      <c r="Z39" s="715">
        <v>4.8</v>
      </c>
      <c r="AA39" s="715"/>
      <c r="AB39" s="715"/>
      <c r="AC39" s="715"/>
      <c r="AD39" s="716" t="s">
        <v>223</v>
      </c>
      <c r="AE39" s="716"/>
      <c r="AF39" s="716"/>
      <c r="AG39" s="716"/>
      <c r="AH39" s="716"/>
      <c r="AI39" s="716"/>
      <c r="AJ39" s="716"/>
      <c r="AK39" s="716"/>
      <c r="AL39" s="681" t="s">
        <v>223</v>
      </c>
      <c r="AM39" s="682"/>
      <c r="AN39" s="682"/>
      <c r="AO39" s="717"/>
      <c r="AQ39" s="718" t="s">
        <v>336</v>
      </c>
      <c r="AR39" s="719"/>
      <c r="AS39" s="719"/>
      <c r="AT39" s="719"/>
      <c r="AU39" s="719"/>
      <c r="AV39" s="719"/>
      <c r="AW39" s="719"/>
      <c r="AX39" s="719"/>
      <c r="AY39" s="720"/>
      <c r="AZ39" s="678" t="s">
        <v>223</v>
      </c>
      <c r="BA39" s="679"/>
      <c r="BB39" s="679"/>
      <c r="BC39" s="679"/>
      <c r="BD39" s="697"/>
      <c r="BE39" s="697"/>
      <c r="BF39" s="721"/>
      <c r="BG39" s="711" t="s">
        <v>337</v>
      </c>
      <c r="BH39" s="712"/>
      <c r="BI39" s="712"/>
      <c r="BJ39" s="712"/>
      <c r="BK39" s="712"/>
      <c r="BL39" s="712"/>
      <c r="BM39" s="712"/>
      <c r="BN39" s="712"/>
      <c r="BO39" s="712"/>
      <c r="BP39" s="712"/>
      <c r="BQ39" s="712"/>
      <c r="BR39" s="712"/>
      <c r="BS39" s="712"/>
      <c r="BT39" s="712"/>
      <c r="BU39" s="713"/>
      <c r="BV39" s="678">
        <v>157</v>
      </c>
      <c r="BW39" s="679"/>
      <c r="BX39" s="679"/>
      <c r="BY39" s="679"/>
      <c r="BZ39" s="679"/>
      <c r="CA39" s="679"/>
      <c r="CB39" s="722"/>
      <c r="CD39" s="711" t="s">
        <v>338</v>
      </c>
      <c r="CE39" s="712"/>
      <c r="CF39" s="712"/>
      <c r="CG39" s="712"/>
      <c r="CH39" s="712"/>
      <c r="CI39" s="712"/>
      <c r="CJ39" s="712"/>
      <c r="CK39" s="712"/>
      <c r="CL39" s="712"/>
      <c r="CM39" s="712"/>
      <c r="CN39" s="712"/>
      <c r="CO39" s="712"/>
      <c r="CP39" s="712"/>
      <c r="CQ39" s="713"/>
      <c r="CR39" s="678">
        <v>12182</v>
      </c>
      <c r="CS39" s="697"/>
      <c r="CT39" s="697"/>
      <c r="CU39" s="697"/>
      <c r="CV39" s="697"/>
      <c r="CW39" s="697"/>
      <c r="CX39" s="697"/>
      <c r="CY39" s="698"/>
      <c r="CZ39" s="681">
        <v>0.8</v>
      </c>
      <c r="DA39" s="699"/>
      <c r="DB39" s="699"/>
      <c r="DC39" s="700"/>
      <c r="DD39" s="684">
        <v>10198</v>
      </c>
      <c r="DE39" s="697"/>
      <c r="DF39" s="697"/>
      <c r="DG39" s="697"/>
      <c r="DH39" s="697"/>
      <c r="DI39" s="697"/>
      <c r="DJ39" s="697"/>
      <c r="DK39" s="698"/>
      <c r="DL39" s="684" t="s">
        <v>223</v>
      </c>
      <c r="DM39" s="697"/>
      <c r="DN39" s="697"/>
      <c r="DO39" s="697"/>
      <c r="DP39" s="697"/>
      <c r="DQ39" s="697"/>
      <c r="DR39" s="697"/>
      <c r="DS39" s="697"/>
      <c r="DT39" s="697"/>
      <c r="DU39" s="697"/>
      <c r="DV39" s="698"/>
      <c r="DW39" s="681" t="s">
        <v>223</v>
      </c>
      <c r="DX39" s="699"/>
      <c r="DY39" s="699"/>
      <c r="DZ39" s="699"/>
      <c r="EA39" s="699"/>
      <c r="EB39" s="699"/>
      <c r="EC39" s="714"/>
    </row>
    <row r="40" spans="2:133" ht="11.25" customHeight="1" x14ac:dyDescent="0.2">
      <c r="B40" s="675" t="s">
        <v>339</v>
      </c>
      <c r="C40" s="676"/>
      <c r="D40" s="676"/>
      <c r="E40" s="676"/>
      <c r="F40" s="676"/>
      <c r="G40" s="676"/>
      <c r="H40" s="676"/>
      <c r="I40" s="676"/>
      <c r="J40" s="676"/>
      <c r="K40" s="676"/>
      <c r="L40" s="676"/>
      <c r="M40" s="676"/>
      <c r="N40" s="676"/>
      <c r="O40" s="676"/>
      <c r="P40" s="676"/>
      <c r="Q40" s="677"/>
      <c r="R40" s="678" t="s">
        <v>223</v>
      </c>
      <c r="S40" s="679"/>
      <c r="T40" s="679"/>
      <c r="U40" s="679"/>
      <c r="V40" s="679"/>
      <c r="W40" s="679"/>
      <c r="X40" s="679"/>
      <c r="Y40" s="680"/>
      <c r="Z40" s="715" t="s">
        <v>223</v>
      </c>
      <c r="AA40" s="715"/>
      <c r="AB40" s="715"/>
      <c r="AC40" s="715"/>
      <c r="AD40" s="716" t="s">
        <v>240</v>
      </c>
      <c r="AE40" s="716"/>
      <c r="AF40" s="716"/>
      <c r="AG40" s="716"/>
      <c r="AH40" s="716"/>
      <c r="AI40" s="716"/>
      <c r="AJ40" s="716"/>
      <c r="AK40" s="716"/>
      <c r="AL40" s="681" t="s">
        <v>223</v>
      </c>
      <c r="AM40" s="682"/>
      <c r="AN40" s="682"/>
      <c r="AO40" s="717"/>
      <c r="AQ40" s="718" t="s">
        <v>340</v>
      </c>
      <c r="AR40" s="719"/>
      <c r="AS40" s="719"/>
      <c r="AT40" s="719"/>
      <c r="AU40" s="719"/>
      <c r="AV40" s="719"/>
      <c r="AW40" s="719"/>
      <c r="AX40" s="719"/>
      <c r="AY40" s="720"/>
      <c r="AZ40" s="678" t="s">
        <v>240</v>
      </c>
      <c r="BA40" s="679"/>
      <c r="BB40" s="679"/>
      <c r="BC40" s="679"/>
      <c r="BD40" s="697"/>
      <c r="BE40" s="697"/>
      <c r="BF40" s="721"/>
      <c r="BG40" s="723" t="s">
        <v>341</v>
      </c>
      <c r="BH40" s="724"/>
      <c r="BI40" s="724"/>
      <c r="BJ40" s="724"/>
      <c r="BK40" s="724"/>
      <c r="BL40" s="236"/>
      <c r="BM40" s="712" t="s">
        <v>342</v>
      </c>
      <c r="BN40" s="712"/>
      <c r="BO40" s="712"/>
      <c r="BP40" s="712"/>
      <c r="BQ40" s="712"/>
      <c r="BR40" s="712"/>
      <c r="BS40" s="712"/>
      <c r="BT40" s="712"/>
      <c r="BU40" s="713"/>
      <c r="BV40" s="678">
        <v>64</v>
      </c>
      <c r="BW40" s="679"/>
      <c r="BX40" s="679"/>
      <c r="BY40" s="679"/>
      <c r="BZ40" s="679"/>
      <c r="CA40" s="679"/>
      <c r="CB40" s="722"/>
      <c r="CD40" s="711" t="s">
        <v>343</v>
      </c>
      <c r="CE40" s="712"/>
      <c r="CF40" s="712"/>
      <c r="CG40" s="712"/>
      <c r="CH40" s="712"/>
      <c r="CI40" s="712"/>
      <c r="CJ40" s="712"/>
      <c r="CK40" s="712"/>
      <c r="CL40" s="712"/>
      <c r="CM40" s="712"/>
      <c r="CN40" s="712"/>
      <c r="CO40" s="712"/>
      <c r="CP40" s="712"/>
      <c r="CQ40" s="713"/>
      <c r="CR40" s="678">
        <v>300</v>
      </c>
      <c r="CS40" s="679"/>
      <c r="CT40" s="679"/>
      <c r="CU40" s="679"/>
      <c r="CV40" s="679"/>
      <c r="CW40" s="679"/>
      <c r="CX40" s="679"/>
      <c r="CY40" s="680"/>
      <c r="CZ40" s="681">
        <v>0</v>
      </c>
      <c r="DA40" s="699"/>
      <c r="DB40" s="699"/>
      <c r="DC40" s="700"/>
      <c r="DD40" s="684">
        <v>300</v>
      </c>
      <c r="DE40" s="679"/>
      <c r="DF40" s="679"/>
      <c r="DG40" s="679"/>
      <c r="DH40" s="679"/>
      <c r="DI40" s="679"/>
      <c r="DJ40" s="679"/>
      <c r="DK40" s="680"/>
      <c r="DL40" s="684">
        <v>300</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2">
      <c r="B41" s="675" t="s">
        <v>344</v>
      </c>
      <c r="C41" s="676"/>
      <c r="D41" s="676"/>
      <c r="E41" s="676"/>
      <c r="F41" s="676"/>
      <c r="G41" s="676"/>
      <c r="H41" s="676"/>
      <c r="I41" s="676"/>
      <c r="J41" s="676"/>
      <c r="K41" s="676"/>
      <c r="L41" s="676"/>
      <c r="M41" s="676"/>
      <c r="N41" s="676"/>
      <c r="O41" s="676"/>
      <c r="P41" s="676"/>
      <c r="Q41" s="677"/>
      <c r="R41" s="678">
        <v>17188</v>
      </c>
      <c r="S41" s="679"/>
      <c r="T41" s="679"/>
      <c r="U41" s="679"/>
      <c r="V41" s="679"/>
      <c r="W41" s="679"/>
      <c r="X41" s="679"/>
      <c r="Y41" s="680"/>
      <c r="Z41" s="715">
        <v>1.1000000000000001</v>
      </c>
      <c r="AA41" s="715"/>
      <c r="AB41" s="715"/>
      <c r="AC41" s="715"/>
      <c r="AD41" s="716" t="s">
        <v>223</v>
      </c>
      <c r="AE41" s="716"/>
      <c r="AF41" s="716"/>
      <c r="AG41" s="716"/>
      <c r="AH41" s="716"/>
      <c r="AI41" s="716"/>
      <c r="AJ41" s="716"/>
      <c r="AK41" s="716"/>
      <c r="AL41" s="681" t="s">
        <v>240</v>
      </c>
      <c r="AM41" s="682"/>
      <c r="AN41" s="682"/>
      <c r="AO41" s="717"/>
      <c r="AQ41" s="718" t="s">
        <v>345</v>
      </c>
      <c r="AR41" s="719"/>
      <c r="AS41" s="719"/>
      <c r="AT41" s="719"/>
      <c r="AU41" s="719"/>
      <c r="AV41" s="719"/>
      <c r="AW41" s="719"/>
      <c r="AX41" s="719"/>
      <c r="AY41" s="720"/>
      <c r="AZ41" s="678">
        <v>32618</v>
      </c>
      <c r="BA41" s="679"/>
      <c r="BB41" s="679"/>
      <c r="BC41" s="679"/>
      <c r="BD41" s="697"/>
      <c r="BE41" s="697"/>
      <c r="BF41" s="721"/>
      <c r="BG41" s="723"/>
      <c r="BH41" s="724"/>
      <c r="BI41" s="724"/>
      <c r="BJ41" s="724"/>
      <c r="BK41" s="724"/>
      <c r="BL41" s="236"/>
      <c r="BM41" s="712" t="s">
        <v>346</v>
      </c>
      <c r="BN41" s="712"/>
      <c r="BO41" s="712"/>
      <c r="BP41" s="712"/>
      <c r="BQ41" s="712"/>
      <c r="BR41" s="712"/>
      <c r="BS41" s="712"/>
      <c r="BT41" s="712"/>
      <c r="BU41" s="713"/>
      <c r="BV41" s="678">
        <v>4</v>
      </c>
      <c r="BW41" s="679"/>
      <c r="BX41" s="679"/>
      <c r="BY41" s="679"/>
      <c r="BZ41" s="679"/>
      <c r="CA41" s="679"/>
      <c r="CB41" s="722"/>
      <c r="CD41" s="711" t="s">
        <v>347</v>
      </c>
      <c r="CE41" s="712"/>
      <c r="CF41" s="712"/>
      <c r="CG41" s="712"/>
      <c r="CH41" s="712"/>
      <c r="CI41" s="712"/>
      <c r="CJ41" s="712"/>
      <c r="CK41" s="712"/>
      <c r="CL41" s="712"/>
      <c r="CM41" s="712"/>
      <c r="CN41" s="712"/>
      <c r="CO41" s="712"/>
      <c r="CP41" s="712"/>
      <c r="CQ41" s="713"/>
      <c r="CR41" s="678" t="s">
        <v>223</v>
      </c>
      <c r="CS41" s="697"/>
      <c r="CT41" s="697"/>
      <c r="CU41" s="697"/>
      <c r="CV41" s="697"/>
      <c r="CW41" s="697"/>
      <c r="CX41" s="697"/>
      <c r="CY41" s="698"/>
      <c r="CZ41" s="681" t="s">
        <v>223</v>
      </c>
      <c r="DA41" s="699"/>
      <c r="DB41" s="699"/>
      <c r="DC41" s="700"/>
      <c r="DD41" s="684" t="s">
        <v>223</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348</v>
      </c>
      <c r="C42" s="660"/>
      <c r="D42" s="660"/>
      <c r="E42" s="660"/>
      <c r="F42" s="660"/>
      <c r="G42" s="660"/>
      <c r="H42" s="660"/>
      <c r="I42" s="660"/>
      <c r="J42" s="660"/>
      <c r="K42" s="660"/>
      <c r="L42" s="660"/>
      <c r="M42" s="660"/>
      <c r="N42" s="660"/>
      <c r="O42" s="660"/>
      <c r="P42" s="660"/>
      <c r="Q42" s="661"/>
      <c r="R42" s="662">
        <v>1588046</v>
      </c>
      <c r="S42" s="701"/>
      <c r="T42" s="701"/>
      <c r="U42" s="701"/>
      <c r="V42" s="701"/>
      <c r="W42" s="701"/>
      <c r="X42" s="701"/>
      <c r="Y42" s="703"/>
      <c r="Z42" s="704">
        <v>100</v>
      </c>
      <c r="AA42" s="704"/>
      <c r="AB42" s="704"/>
      <c r="AC42" s="704"/>
      <c r="AD42" s="705">
        <v>702609</v>
      </c>
      <c r="AE42" s="705"/>
      <c r="AF42" s="705"/>
      <c r="AG42" s="705"/>
      <c r="AH42" s="705"/>
      <c r="AI42" s="705"/>
      <c r="AJ42" s="705"/>
      <c r="AK42" s="705"/>
      <c r="AL42" s="665">
        <v>100</v>
      </c>
      <c r="AM42" s="706"/>
      <c r="AN42" s="706"/>
      <c r="AO42" s="707"/>
      <c r="AQ42" s="708" t="s">
        <v>349</v>
      </c>
      <c r="AR42" s="709"/>
      <c r="AS42" s="709"/>
      <c r="AT42" s="709"/>
      <c r="AU42" s="709"/>
      <c r="AV42" s="709"/>
      <c r="AW42" s="709"/>
      <c r="AX42" s="709"/>
      <c r="AY42" s="710"/>
      <c r="AZ42" s="662">
        <v>24120</v>
      </c>
      <c r="BA42" s="701"/>
      <c r="BB42" s="701"/>
      <c r="BC42" s="701"/>
      <c r="BD42" s="663"/>
      <c r="BE42" s="663"/>
      <c r="BF42" s="727"/>
      <c r="BG42" s="725"/>
      <c r="BH42" s="726"/>
      <c r="BI42" s="726"/>
      <c r="BJ42" s="726"/>
      <c r="BK42" s="726"/>
      <c r="BL42" s="237"/>
      <c r="BM42" s="728" t="s">
        <v>350</v>
      </c>
      <c r="BN42" s="728"/>
      <c r="BO42" s="728"/>
      <c r="BP42" s="728"/>
      <c r="BQ42" s="728"/>
      <c r="BR42" s="728"/>
      <c r="BS42" s="728"/>
      <c r="BT42" s="728"/>
      <c r="BU42" s="729"/>
      <c r="BV42" s="662">
        <v>330</v>
      </c>
      <c r="BW42" s="701"/>
      <c r="BX42" s="701"/>
      <c r="BY42" s="701"/>
      <c r="BZ42" s="701"/>
      <c r="CA42" s="701"/>
      <c r="CB42" s="702"/>
      <c r="CD42" s="675" t="s">
        <v>351</v>
      </c>
      <c r="CE42" s="676"/>
      <c r="CF42" s="676"/>
      <c r="CG42" s="676"/>
      <c r="CH42" s="676"/>
      <c r="CI42" s="676"/>
      <c r="CJ42" s="676"/>
      <c r="CK42" s="676"/>
      <c r="CL42" s="676"/>
      <c r="CM42" s="676"/>
      <c r="CN42" s="676"/>
      <c r="CO42" s="676"/>
      <c r="CP42" s="676"/>
      <c r="CQ42" s="677"/>
      <c r="CR42" s="678">
        <v>165953</v>
      </c>
      <c r="CS42" s="679"/>
      <c r="CT42" s="679"/>
      <c r="CU42" s="679"/>
      <c r="CV42" s="679"/>
      <c r="CW42" s="679"/>
      <c r="CX42" s="679"/>
      <c r="CY42" s="680"/>
      <c r="CZ42" s="681">
        <v>11.1</v>
      </c>
      <c r="DA42" s="682"/>
      <c r="DB42" s="682"/>
      <c r="DC42" s="683"/>
      <c r="DD42" s="684">
        <v>110053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352</v>
      </c>
      <c r="CE43" s="676"/>
      <c r="CF43" s="676"/>
      <c r="CG43" s="676"/>
      <c r="CH43" s="676"/>
      <c r="CI43" s="676"/>
      <c r="CJ43" s="676"/>
      <c r="CK43" s="676"/>
      <c r="CL43" s="676"/>
      <c r="CM43" s="676"/>
      <c r="CN43" s="676"/>
      <c r="CO43" s="676"/>
      <c r="CP43" s="676"/>
      <c r="CQ43" s="677"/>
      <c r="CR43" s="678" t="s">
        <v>240</v>
      </c>
      <c r="CS43" s="697"/>
      <c r="CT43" s="697"/>
      <c r="CU43" s="697"/>
      <c r="CV43" s="697"/>
      <c r="CW43" s="697"/>
      <c r="CX43" s="697"/>
      <c r="CY43" s="698"/>
      <c r="CZ43" s="681" t="s">
        <v>240</v>
      </c>
      <c r="DA43" s="699"/>
      <c r="DB43" s="699"/>
      <c r="DC43" s="700"/>
      <c r="DD43" s="684" t="s">
        <v>223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300</v>
      </c>
      <c r="CE44" s="692"/>
      <c r="CF44" s="675" t="s">
        <v>353</v>
      </c>
      <c r="CG44" s="676"/>
      <c r="CH44" s="676"/>
      <c r="CI44" s="676"/>
      <c r="CJ44" s="676"/>
      <c r="CK44" s="676"/>
      <c r="CL44" s="676"/>
      <c r="CM44" s="676"/>
      <c r="CN44" s="676"/>
      <c r="CO44" s="676"/>
      <c r="CP44" s="676"/>
      <c r="CQ44" s="677"/>
      <c r="CR44" s="678">
        <v>149134</v>
      </c>
      <c r="CS44" s="679"/>
      <c r="CT44" s="679"/>
      <c r="CU44" s="679"/>
      <c r="CV44" s="679"/>
      <c r="CW44" s="679"/>
      <c r="CX44" s="679"/>
      <c r="CY44" s="680"/>
      <c r="CZ44" s="681">
        <v>9.9</v>
      </c>
      <c r="DA44" s="682"/>
      <c r="DB44" s="682"/>
      <c r="DC44" s="683"/>
      <c r="DD44" s="684">
        <v>93234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354</v>
      </c>
      <c r="CG45" s="676"/>
      <c r="CH45" s="676"/>
      <c r="CI45" s="676"/>
      <c r="CJ45" s="676"/>
      <c r="CK45" s="676"/>
      <c r="CL45" s="676"/>
      <c r="CM45" s="676"/>
      <c r="CN45" s="676"/>
      <c r="CO45" s="676"/>
      <c r="CP45" s="676"/>
      <c r="CQ45" s="677"/>
      <c r="CR45" s="678">
        <v>111800</v>
      </c>
      <c r="CS45" s="697"/>
      <c r="CT45" s="697"/>
      <c r="CU45" s="697"/>
      <c r="CV45" s="697"/>
      <c r="CW45" s="697"/>
      <c r="CX45" s="697"/>
      <c r="CY45" s="698"/>
      <c r="CZ45" s="681">
        <v>7.5</v>
      </c>
      <c r="DA45" s="699"/>
      <c r="DB45" s="699"/>
      <c r="DC45" s="700"/>
      <c r="DD45" s="684">
        <v>55900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356</v>
      </c>
      <c r="CG46" s="676"/>
      <c r="CH46" s="676"/>
      <c r="CI46" s="676"/>
      <c r="CJ46" s="676"/>
      <c r="CK46" s="676"/>
      <c r="CL46" s="676"/>
      <c r="CM46" s="676"/>
      <c r="CN46" s="676"/>
      <c r="CO46" s="676"/>
      <c r="CP46" s="676"/>
      <c r="CQ46" s="677"/>
      <c r="CR46" s="678">
        <v>36584</v>
      </c>
      <c r="CS46" s="679"/>
      <c r="CT46" s="679"/>
      <c r="CU46" s="679"/>
      <c r="CV46" s="679"/>
      <c r="CW46" s="679"/>
      <c r="CX46" s="679"/>
      <c r="CY46" s="680"/>
      <c r="CZ46" s="681">
        <v>2.4</v>
      </c>
      <c r="DA46" s="682"/>
      <c r="DB46" s="682"/>
      <c r="DC46" s="683"/>
      <c r="DD46" s="684">
        <v>36584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358</v>
      </c>
      <c r="CG47" s="676"/>
      <c r="CH47" s="676"/>
      <c r="CI47" s="676"/>
      <c r="CJ47" s="676"/>
      <c r="CK47" s="676"/>
      <c r="CL47" s="676"/>
      <c r="CM47" s="676"/>
      <c r="CN47" s="676"/>
      <c r="CO47" s="676"/>
      <c r="CP47" s="676"/>
      <c r="CQ47" s="677"/>
      <c r="CR47" s="678">
        <v>16819</v>
      </c>
      <c r="CS47" s="697"/>
      <c r="CT47" s="697"/>
      <c r="CU47" s="697"/>
      <c r="CV47" s="697"/>
      <c r="CW47" s="697"/>
      <c r="CX47" s="697"/>
      <c r="CY47" s="698"/>
      <c r="CZ47" s="681">
        <v>1.1000000000000001</v>
      </c>
      <c r="DA47" s="699"/>
      <c r="DB47" s="699"/>
      <c r="DC47" s="700"/>
      <c r="DD47" s="684">
        <v>16819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359</v>
      </c>
      <c r="CD48" s="695"/>
      <c r="CE48" s="696"/>
      <c r="CF48" s="675" t="s">
        <v>360</v>
      </c>
      <c r="CG48" s="676"/>
      <c r="CH48" s="676"/>
      <c r="CI48" s="676"/>
      <c r="CJ48" s="676"/>
      <c r="CK48" s="676"/>
      <c r="CL48" s="676"/>
      <c r="CM48" s="676"/>
      <c r="CN48" s="676"/>
      <c r="CO48" s="676"/>
      <c r="CP48" s="676"/>
      <c r="CQ48" s="677"/>
      <c r="CR48" s="678" t="s">
        <v>240</v>
      </c>
      <c r="CS48" s="679"/>
      <c r="CT48" s="679"/>
      <c r="CU48" s="679"/>
      <c r="CV48" s="679"/>
      <c r="CW48" s="679"/>
      <c r="CX48" s="679"/>
      <c r="CY48" s="680"/>
      <c r="CZ48" s="681" t="s">
        <v>240</v>
      </c>
      <c r="DA48" s="682"/>
      <c r="DB48" s="682"/>
      <c r="DC48" s="683"/>
      <c r="DD48" s="684" t="s">
        <v>223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361</v>
      </c>
      <c r="CE49" s="660"/>
      <c r="CF49" s="660"/>
      <c r="CG49" s="660"/>
      <c r="CH49" s="660"/>
      <c r="CI49" s="660"/>
      <c r="CJ49" s="660"/>
      <c r="CK49" s="660"/>
      <c r="CL49" s="660"/>
      <c r="CM49" s="660"/>
      <c r="CN49" s="660"/>
      <c r="CO49" s="660"/>
      <c r="CP49" s="660"/>
      <c r="CQ49" s="661"/>
      <c r="CR49" s="662">
        <v>1499119</v>
      </c>
      <c r="CS49" s="663"/>
      <c r="CT49" s="663"/>
      <c r="CU49" s="663"/>
      <c r="CV49" s="663"/>
      <c r="CW49" s="663"/>
      <c r="CX49" s="663"/>
      <c r="CY49" s="664"/>
      <c r="CZ49" s="665">
        <v>100</v>
      </c>
      <c r="DA49" s="666"/>
      <c r="DB49" s="666"/>
      <c r="DC49" s="667"/>
      <c r="DD49" s="668">
        <v>1055263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fkXCEobKWwZAixN8wpia74CLkXeukM2Z7LsPQIW1Mq1hg8e4XMYzcGmClchCrsRHCwCLFfNaROC92w0rkQTk0A==" saltValue="mrwPg6T+PLf287EMYXyqG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363</v>
      </c>
      <c r="DK2" s="1204"/>
      <c r="DL2" s="1204"/>
      <c r="DM2" s="1204"/>
      <c r="DN2" s="1204"/>
      <c r="DO2" s="1205"/>
      <c r="DP2" s="250"/>
      <c r="DQ2" s="1203" t="s">
        <v>364</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365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367</v>
      </c>
      <c r="B5" s="1089"/>
      <c r="C5" s="1089"/>
      <c r="D5" s="1089"/>
      <c r="E5" s="1089"/>
      <c r="F5" s="1089"/>
      <c r="G5" s="1089"/>
      <c r="H5" s="1089"/>
      <c r="I5" s="1089"/>
      <c r="J5" s="1089"/>
      <c r="K5" s="1089"/>
      <c r="L5" s="1089"/>
      <c r="M5" s="1089"/>
      <c r="N5" s="1089"/>
      <c r="O5" s="1089"/>
      <c r="P5" s="1090"/>
      <c r="Q5" s="1094" t="s">
        <v>368</v>
      </c>
      <c r="R5" s="1095"/>
      <c r="S5" s="1095"/>
      <c r="T5" s="1095"/>
      <c r="U5" s="1096"/>
      <c r="V5" s="1094" t="s">
        <v>369</v>
      </c>
      <c r="W5" s="1095"/>
      <c r="X5" s="1095"/>
      <c r="Y5" s="1095"/>
      <c r="Z5" s="1096"/>
      <c r="AA5" s="1094" t="s">
        <v>370</v>
      </c>
      <c r="AB5" s="1095"/>
      <c r="AC5" s="1095"/>
      <c r="AD5" s="1095"/>
      <c r="AE5" s="1095"/>
      <c r="AF5" s="1206" t="s">
        <v>371</v>
      </c>
      <c r="AG5" s="1095"/>
      <c r="AH5" s="1095"/>
      <c r="AI5" s="1095"/>
      <c r="AJ5" s="1110"/>
      <c r="AK5" s="1095" t="s">
        <v>372</v>
      </c>
      <c r="AL5" s="1095"/>
      <c r="AM5" s="1095"/>
      <c r="AN5" s="1095"/>
      <c r="AO5" s="1096"/>
      <c r="AP5" s="1094" t="s">
        <v>373</v>
      </c>
      <c r="AQ5" s="1095"/>
      <c r="AR5" s="1095"/>
      <c r="AS5" s="1095"/>
      <c r="AT5" s="1096"/>
      <c r="AU5" s="1094" t="s">
        <v>374</v>
      </c>
      <c r="AV5" s="1095"/>
      <c r="AW5" s="1095"/>
      <c r="AX5" s="1095"/>
      <c r="AY5" s="1110"/>
      <c r="AZ5" s="257"/>
      <c r="BA5" s="257"/>
      <c r="BB5" s="257"/>
      <c r="BC5" s="257"/>
      <c r="BD5" s="257"/>
      <c r="BE5" s="258"/>
      <c r="BF5" s="258"/>
      <c r="BG5" s="258"/>
      <c r="BH5" s="258"/>
      <c r="BI5" s="258"/>
      <c r="BJ5" s="258"/>
      <c r="BK5" s="258"/>
      <c r="BL5" s="258"/>
      <c r="BM5" s="258"/>
      <c r="BN5" s="258"/>
      <c r="BO5" s="258"/>
      <c r="BP5" s="258"/>
      <c r="BQ5" s="1088" t="s">
        <v>375</v>
      </c>
      <c r="BR5" s="1089"/>
      <c r="BS5" s="1089"/>
      <c r="BT5" s="1089"/>
      <c r="BU5" s="1089"/>
      <c r="BV5" s="1089"/>
      <c r="BW5" s="1089"/>
      <c r="BX5" s="1089"/>
      <c r="BY5" s="1089"/>
      <c r="BZ5" s="1089"/>
      <c r="CA5" s="1089"/>
      <c r="CB5" s="1089"/>
      <c r="CC5" s="1089"/>
      <c r="CD5" s="1089"/>
      <c r="CE5" s="1089"/>
      <c r="CF5" s="1089"/>
      <c r="CG5" s="1090"/>
      <c r="CH5" s="1094" t="s">
        <v>376</v>
      </c>
      <c r="CI5" s="1095"/>
      <c r="CJ5" s="1095"/>
      <c r="CK5" s="1095"/>
      <c r="CL5" s="1096"/>
      <c r="CM5" s="1094" t="s">
        <v>377</v>
      </c>
      <c r="CN5" s="1095"/>
      <c r="CO5" s="1095"/>
      <c r="CP5" s="1095"/>
      <c r="CQ5" s="1096"/>
      <c r="CR5" s="1094" t="s">
        <v>378</v>
      </c>
      <c r="CS5" s="1095"/>
      <c r="CT5" s="1095"/>
      <c r="CU5" s="1095"/>
      <c r="CV5" s="1096"/>
      <c r="CW5" s="1094" t="s">
        <v>379</v>
      </c>
      <c r="CX5" s="1095"/>
      <c r="CY5" s="1095"/>
      <c r="CZ5" s="1095"/>
      <c r="DA5" s="1096"/>
      <c r="DB5" s="1094" t="s">
        <v>380</v>
      </c>
      <c r="DC5" s="1095"/>
      <c r="DD5" s="1095"/>
      <c r="DE5" s="1095"/>
      <c r="DF5" s="1096"/>
      <c r="DG5" s="1191" t="s">
        <v>381</v>
      </c>
      <c r="DH5" s="1192"/>
      <c r="DI5" s="1192"/>
      <c r="DJ5" s="1192"/>
      <c r="DK5" s="1193"/>
      <c r="DL5" s="1191" t="s">
        <v>382</v>
      </c>
      <c r="DM5" s="1192"/>
      <c r="DN5" s="1192"/>
      <c r="DO5" s="1192"/>
      <c r="DP5" s="1193"/>
      <c r="DQ5" s="1094" t="s">
        <v>383</v>
      </c>
      <c r="DR5" s="1095"/>
      <c r="DS5" s="1095"/>
      <c r="DT5" s="1095"/>
      <c r="DU5" s="1096"/>
      <c r="DV5" s="1094" t="s">
        <v>374</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384</v>
      </c>
      <c r="C7" s="1144"/>
      <c r="D7" s="1144"/>
      <c r="E7" s="1144"/>
      <c r="F7" s="1144"/>
      <c r="G7" s="1144"/>
      <c r="H7" s="1144"/>
      <c r="I7" s="1144"/>
      <c r="J7" s="1144"/>
      <c r="K7" s="1144"/>
      <c r="L7" s="1144"/>
      <c r="M7" s="1144"/>
      <c r="N7" s="1144"/>
      <c r="O7" s="1144"/>
      <c r="P7" s="1145"/>
      <c r="Q7" s="1197">
        <v>1482</v>
      </c>
      <c r="R7" s="1198"/>
      <c r="S7" s="1198"/>
      <c r="T7" s="1198"/>
      <c r="U7" s="1198"/>
      <c r="V7" s="1198">
        <v>1396</v>
      </c>
      <c r="W7" s="1198"/>
      <c r="X7" s="1198"/>
      <c r="Y7" s="1198"/>
      <c r="Z7" s="1198"/>
      <c r="AA7" s="1198">
        <v>86</v>
      </c>
      <c r="AB7" s="1198"/>
      <c r="AC7" s="1198"/>
      <c r="AD7" s="1198"/>
      <c r="AE7" s="1199"/>
      <c r="AF7" s="1200">
        <v>55</v>
      </c>
      <c r="AG7" s="1201"/>
      <c r="AH7" s="1201"/>
      <c r="AI7" s="1201"/>
      <c r="AJ7" s="1202"/>
      <c r="AK7" s="1184" t="s">
        <v>588</v>
      </c>
      <c r="AL7" s="1185"/>
      <c r="AM7" s="1185"/>
      <c r="AN7" s="1185"/>
      <c r="AO7" s="1185"/>
      <c r="AP7" s="1185">
        <v>1311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2">
      <c r="A8" s="262">
        <v>2</v>
      </c>
      <c r="B8" s="1124" t="s">
        <v>385</v>
      </c>
      <c r="C8" s="1125"/>
      <c r="D8" s="1125"/>
      <c r="E8" s="1125"/>
      <c r="F8" s="1125"/>
      <c r="G8" s="1125"/>
      <c r="H8" s="1125"/>
      <c r="I8" s="1125"/>
      <c r="J8" s="1125"/>
      <c r="K8" s="1125"/>
      <c r="L8" s="1125"/>
      <c r="M8" s="1125"/>
      <c r="N8" s="1125"/>
      <c r="O8" s="1125"/>
      <c r="P8" s="1126"/>
      <c r="Q8" s="1136">
        <v>7</v>
      </c>
      <c r="R8" s="1137"/>
      <c r="S8" s="1137"/>
      <c r="T8" s="1137"/>
      <c r="U8" s="1137"/>
      <c r="V8" s="1137">
        <v>5</v>
      </c>
      <c r="W8" s="1137"/>
      <c r="X8" s="1137"/>
      <c r="Y8" s="1137"/>
      <c r="Z8" s="1137"/>
      <c r="AA8" s="1137">
        <v>2</v>
      </c>
      <c r="AB8" s="1137"/>
      <c r="AC8" s="1137"/>
      <c r="AD8" s="1137"/>
      <c r="AE8" s="1138"/>
      <c r="AF8" s="1130">
        <v>2</v>
      </c>
      <c r="AG8" s="1131"/>
      <c r="AH8" s="1131"/>
      <c r="AI8" s="1131"/>
      <c r="AJ8" s="1132"/>
      <c r="AK8" s="1179" t="s">
        <v>588</v>
      </c>
      <c r="AL8" s="1180"/>
      <c r="AM8" s="1180"/>
      <c r="AN8" s="1180"/>
      <c r="AO8" s="1180"/>
      <c r="AP8" s="1180" t="s">
        <v>588</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2">
      <c r="A9" s="262">
        <v>3</v>
      </c>
      <c r="B9" s="1124" t="s">
        <v>386</v>
      </c>
      <c r="C9" s="1125"/>
      <c r="D9" s="1125"/>
      <c r="E9" s="1125"/>
      <c r="F9" s="1125"/>
      <c r="G9" s="1125"/>
      <c r="H9" s="1125"/>
      <c r="I9" s="1125"/>
      <c r="J9" s="1125"/>
      <c r="K9" s="1125"/>
      <c r="L9" s="1125"/>
      <c r="M9" s="1125"/>
      <c r="N9" s="1125"/>
      <c r="O9" s="1125"/>
      <c r="P9" s="1126"/>
      <c r="Q9" s="1136">
        <v>16</v>
      </c>
      <c r="R9" s="1137"/>
      <c r="S9" s="1137"/>
      <c r="T9" s="1137"/>
      <c r="U9" s="1137"/>
      <c r="V9" s="1137">
        <v>16</v>
      </c>
      <c r="W9" s="1137"/>
      <c r="X9" s="1137"/>
      <c r="Y9" s="1137"/>
      <c r="Z9" s="1137"/>
      <c r="AA9" s="1137">
        <v>0</v>
      </c>
      <c r="AB9" s="1137"/>
      <c r="AC9" s="1137"/>
      <c r="AD9" s="1137"/>
      <c r="AE9" s="1138"/>
      <c r="AF9" s="1130">
        <v>0</v>
      </c>
      <c r="AG9" s="1131"/>
      <c r="AH9" s="1131"/>
      <c r="AI9" s="1131"/>
      <c r="AJ9" s="1132"/>
      <c r="AK9" s="1179">
        <v>5</v>
      </c>
      <c r="AL9" s="1180"/>
      <c r="AM9" s="1180"/>
      <c r="AN9" s="1180"/>
      <c r="AO9" s="1180"/>
      <c r="AP9" s="1180" t="s">
        <v>588</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2">
      <c r="A10" s="262">
        <v>4</v>
      </c>
      <c r="B10" s="1124" t="s">
        <v>387</v>
      </c>
      <c r="C10" s="1125"/>
      <c r="D10" s="1125"/>
      <c r="E10" s="1125"/>
      <c r="F10" s="1125"/>
      <c r="G10" s="1125"/>
      <c r="H10" s="1125"/>
      <c r="I10" s="1125"/>
      <c r="J10" s="1125"/>
      <c r="K10" s="1125"/>
      <c r="L10" s="1125"/>
      <c r="M10" s="1125"/>
      <c r="N10" s="1125"/>
      <c r="O10" s="1125"/>
      <c r="P10" s="1126"/>
      <c r="Q10" s="1136">
        <v>2</v>
      </c>
      <c r="R10" s="1137"/>
      <c r="S10" s="1137"/>
      <c r="T10" s="1137"/>
      <c r="U10" s="1137"/>
      <c r="V10" s="1137">
        <v>2</v>
      </c>
      <c r="W10" s="1137"/>
      <c r="X10" s="1137"/>
      <c r="Y10" s="1137"/>
      <c r="Z10" s="1137"/>
      <c r="AA10" s="1137">
        <v>0</v>
      </c>
      <c r="AB10" s="1137"/>
      <c r="AC10" s="1137"/>
      <c r="AD10" s="1137"/>
      <c r="AE10" s="1138"/>
      <c r="AF10" s="1130">
        <v>0</v>
      </c>
      <c r="AG10" s="1131"/>
      <c r="AH10" s="1131"/>
      <c r="AI10" s="1131"/>
      <c r="AJ10" s="1132"/>
      <c r="AK10" s="1179">
        <v>1</v>
      </c>
      <c r="AL10" s="1180"/>
      <c r="AM10" s="1180"/>
      <c r="AN10" s="1180"/>
      <c r="AO10" s="1180"/>
      <c r="AP10" s="1180" t="s">
        <v>588</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5</v>
      </c>
      <c r="B11" s="1124" t="s">
        <v>388</v>
      </c>
      <c r="C11" s="1125"/>
      <c r="D11" s="1125"/>
      <c r="E11" s="1125"/>
      <c r="F11" s="1125"/>
      <c r="G11" s="1125"/>
      <c r="H11" s="1125"/>
      <c r="I11" s="1125"/>
      <c r="J11" s="1125"/>
      <c r="K11" s="1125"/>
      <c r="L11" s="1125"/>
      <c r="M11" s="1125"/>
      <c r="N11" s="1125"/>
      <c r="O11" s="1125"/>
      <c r="P11" s="1126"/>
      <c r="Q11" s="1136">
        <v>137</v>
      </c>
      <c r="R11" s="1137"/>
      <c r="S11" s="1137"/>
      <c r="T11" s="1137"/>
      <c r="U11" s="1137"/>
      <c r="V11" s="1137">
        <v>137</v>
      </c>
      <c r="W11" s="1137"/>
      <c r="X11" s="1137"/>
      <c r="Y11" s="1137"/>
      <c r="Z11" s="1137"/>
      <c r="AA11" s="1137">
        <v>0</v>
      </c>
      <c r="AB11" s="1137"/>
      <c r="AC11" s="1137"/>
      <c r="AD11" s="1137"/>
      <c r="AE11" s="1138"/>
      <c r="AF11" s="1130">
        <v>0</v>
      </c>
      <c r="AG11" s="1131"/>
      <c r="AH11" s="1131"/>
      <c r="AI11" s="1131"/>
      <c r="AJ11" s="1132"/>
      <c r="AK11" s="1179">
        <v>51</v>
      </c>
      <c r="AL11" s="1180"/>
      <c r="AM11" s="1180"/>
      <c r="AN11" s="1180"/>
      <c r="AO11" s="1180"/>
      <c r="AP11" s="1180">
        <v>66</v>
      </c>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389</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390</v>
      </c>
      <c r="B23" s="1037" t="s">
        <v>391</v>
      </c>
      <c r="C23" s="1038"/>
      <c r="D23" s="1038"/>
      <c r="E23" s="1038"/>
      <c r="F23" s="1038"/>
      <c r="G23" s="1038"/>
      <c r="H23" s="1038"/>
      <c r="I23" s="1038"/>
      <c r="J23" s="1038"/>
      <c r="K23" s="1038"/>
      <c r="L23" s="1038"/>
      <c r="M23" s="1038"/>
      <c r="N23" s="1038"/>
      <c r="O23" s="1038"/>
      <c r="P23" s="1039"/>
      <c r="Q23" s="1161">
        <v>1645</v>
      </c>
      <c r="R23" s="1162"/>
      <c r="S23" s="1162"/>
      <c r="T23" s="1162"/>
      <c r="U23" s="1162"/>
      <c r="V23" s="1162">
        <v>1556</v>
      </c>
      <c r="W23" s="1162"/>
      <c r="X23" s="1162"/>
      <c r="Y23" s="1162"/>
      <c r="Z23" s="1162"/>
      <c r="AA23" s="1162">
        <v>89</v>
      </c>
      <c r="AB23" s="1162"/>
      <c r="AC23" s="1162"/>
      <c r="AD23" s="1162"/>
      <c r="AE23" s="1163"/>
      <c r="AF23" s="1164">
        <v>57</v>
      </c>
      <c r="AG23" s="1162"/>
      <c r="AH23" s="1162"/>
      <c r="AI23" s="1162"/>
      <c r="AJ23" s="1165"/>
      <c r="AK23" s="1166"/>
      <c r="AL23" s="1167"/>
      <c r="AM23" s="1167"/>
      <c r="AN23" s="1167"/>
      <c r="AO23" s="1167"/>
      <c r="AP23" s="1162">
        <v>1377</v>
      </c>
      <c r="AQ23" s="1162"/>
      <c r="AR23" s="1162"/>
      <c r="AS23" s="1162"/>
      <c r="AT23" s="1162"/>
      <c r="AU23" s="1168"/>
      <c r="AV23" s="1168"/>
      <c r="AW23" s="1168"/>
      <c r="AX23" s="1168"/>
      <c r="AY23" s="1169"/>
      <c r="AZ23" s="1158" t="s">
        <v>392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367</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374</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403</v>
      </c>
      <c r="C28" s="1144"/>
      <c r="D28" s="1144"/>
      <c r="E28" s="1144"/>
      <c r="F28" s="1144"/>
      <c r="G28" s="1144"/>
      <c r="H28" s="1144"/>
      <c r="I28" s="1144"/>
      <c r="J28" s="1144"/>
      <c r="K28" s="1144"/>
      <c r="L28" s="1144"/>
      <c r="M28" s="1144"/>
      <c r="N28" s="1144"/>
      <c r="O28" s="1144"/>
      <c r="P28" s="1145"/>
      <c r="Q28" s="1146">
        <v>101</v>
      </c>
      <c r="R28" s="1147"/>
      <c r="S28" s="1147"/>
      <c r="T28" s="1147"/>
      <c r="U28" s="1147"/>
      <c r="V28" s="1147">
        <v>98</v>
      </c>
      <c r="W28" s="1147"/>
      <c r="X28" s="1147"/>
      <c r="Y28" s="1147"/>
      <c r="Z28" s="1147"/>
      <c r="AA28" s="1147">
        <v>3</v>
      </c>
      <c r="AB28" s="1147"/>
      <c r="AC28" s="1147"/>
      <c r="AD28" s="1147"/>
      <c r="AE28" s="1148"/>
      <c r="AF28" s="1149">
        <v>3</v>
      </c>
      <c r="AG28" s="1147"/>
      <c r="AH28" s="1147"/>
      <c r="AI28" s="1147"/>
      <c r="AJ28" s="1150"/>
      <c r="AK28" s="1151">
        <v>12</v>
      </c>
      <c r="AL28" s="1139"/>
      <c r="AM28" s="1139"/>
      <c r="AN28" s="1139"/>
      <c r="AO28" s="1139"/>
      <c r="AP28" s="1139" t="s">
        <v>588</v>
      </c>
      <c r="AQ28" s="1139"/>
      <c r="AR28" s="1139"/>
      <c r="AS28" s="1139"/>
      <c r="AT28" s="1139"/>
      <c r="AU28" s="1139" t="s">
        <v>588</v>
      </c>
      <c r="AV28" s="1139"/>
      <c r="AW28" s="1139"/>
      <c r="AX28" s="1139"/>
      <c r="AY28" s="1139"/>
      <c r="AZ28" s="1140" t="s">
        <v>588</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24" t="s">
        <v>404</v>
      </c>
      <c r="C29" s="1125"/>
      <c r="D29" s="1125"/>
      <c r="E29" s="1125"/>
      <c r="F29" s="1125"/>
      <c r="G29" s="1125"/>
      <c r="H29" s="1125"/>
      <c r="I29" s="1125"/>
      <c r="J29" s="1125"/>
      <c r="K29" s="1125"/>
      <c r="L29" s="1125"/>
      <c r="M29" s="1125"/>
      <c r="N29" s="1125"/>
      <c r="O29" s="1125"/>
      <c r="P29" s="1126"/>
      <c r="Q29" s="1136">
        <v>76</v>
      </c>
      <c r="R29" s="1137"/>
      <c r="S29" s="1137"/>
      <c r="T29" s="1137"/>
      <c r="U29" s="1137"/>
      <c r="V29" s="1137">
        <v>76</v>
      </c>
      <c r="W29" s="1137"/>
      <c r="X29" s="1137"/>
      <c r="Y29" s="1137"/>
      <c r="Z29" s="1137"/>
      <c r="AA29" s="1137">
        <v>0</v>
      </c>
      <c r="AB29" s="1137"/>
      <c r="AC29" s="1137"/>
      <c r="AD29" s="1137"/>
      <c r="AE29" s="1138"/>
      <c r="AF29" s="1130">
        <v>0</v>
      </c>
      <c r="AG29" s="1131"/>
      <c r="AH29" s="1131"/>
      <c r="AI29" s="1131"/>
      <c r="AJ29" s="1132"/>
      <c r="AK29" s="1073">
        <v>41</v>
      </c>
      <c r="AL29" s="1064"/>
      <c r="AM29" s="1064"/>
      <c r="AN29" s="1064"/>
      <c r="AO29" s="1064"/>
      <c r="AP29" s="1064" t="s">
        <v>588</v>
      </c>
      <c r="AQ29" s="1064"/>
      <c r="AR29" s="1064"/>
      <c r="AS29" s="1064"/>
      <c r="AT29" s="1064"/>
      <c r="AU29" s="1064" t="s">
        <v>588</v>
      </c>
      <c r="AV29" s="1064"/>
      <c r="AW29" s="1064"/>
      <c r="AX29" s="1064"/>
      <c r="AY29" s="1064"/>
      <c r="AZ29" s="1135" t="s">
        <v>588</v>
      </c>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24" t="s">
        <v>405</v>
      </c>
      <c r="C30" s="1125"/>
      <c r="D30" s="1125"/>
      <c r="E30" s="1125"/>
      <c r="F30" s="1125"/>
      <c r="G30" s="1125"/>
      <c r="H30" s="1125"/>
      <c r="I30" s="1125"/>
      <c r="J30" s="1125"/>
      <c r="K30" s="1125"/>
      <c r="L30" s="1125"/>
      <c r="M30" s="1125"/>
      <c r="N30" s="1125"/>
      <c r="O30" s="1125"/>
      <c r="P30" s="1126"/>
      <c r="Q30" s="1136">
        <v>134</v>
      </c>
      <c r="R30" s="1137"/>
      <c r="S30" s="1137"/>
      <c r="T30" s="1137"/>
      <c r="U30" s="1137"/>
      <c r="V30" s="1137">
        <v>121</v>
      </c>
      <c r="W30" s="1137"/>
      <c r="X30" s="1137"/>
      <c r="Y30" s="1137"/>
      <c r="Z30" s="1137"/>
      <c r="AA30" s="1137">
        <v>13</v>
      </c>
      <c r="AB30" s="1137"/>
      <c r="AC30" s="1137"/>
      <c r="AD30" s="1137"/>
      <c r="AE30" s="1138"/>
      <c r="AF30" s="1130">
        <v>13</v>
      </c>
      <c r="AG30" s="1131"/>
      <c r="AH30" s="1131"/>
      <c r="AI30" s="1131"/>
      <c r="AJ30" s="1132"/>
      <c r="AK30" s="1073">
        <v>19</v>
      </c>
      <c r="AL30" s="1064"/>
      <c r="AM30" s="1064"/>
      <c r="AN30" s="1064"/>
      <c r="AO30" s="1064"/>
      <c r="AP30" s="1064" t="s">
        <v>588</v>
      </c>
      <c r="AQ30" s="1064"/>
      <c r="AR30" s="1064"/>
      <c r="AS30" s="1064"/>
      <c r="AT30" s="1064"/>
      <c r="AU30" s="1064" t="s">
        <v>588</v>
      </c>
      <c r="AV30" s="1064"/>
      <c r="AW30" s="1064"/>
      <c r="AX30" s="1064"/>
      <c r="AY30" s="1064"/>
      <c r="AZ30" s="1135" t="s">
        <v>588</v>
      </c>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24" t="s">
        <v>406</v>
      </c>
      <c r="C31" s="1125"/>
      <c r="D31" s="1125"/>
      <c r="E31" s="1125"/>
      <c r="F31" s="1125"/>
      <c r="G31" s="1125"/>
      <c r="H31" s="1125"/>
      <c r="I31" s="1125"/>
      <c r="J31" s="1125"/>
      <c r="K31" s="1125"/>
      <c r="L31" s="1125"/>
      <c r="M31" s="1125"/>
      <c r="N31" s="1125"/>
      <c r="O31" s="1125"/>
      <c r="P31" s="1126"/>
      <c r="Q31" s="1136">
        <v>0</v>
      </c>
      <c r="R31" s="1137"/>
      <c r="S31" s="1137"/>
      <c r="T31" s="1137"/>
      <c r="U31" s="1137"/>
      <c r="V31" s="1137">
        <v>0</v>
      </c>
      <c r="W31" s="1137"/>
      <c r="X31" s="1137"/>
      <c r="Y31" s="1137"/>
      <c r="Z31" s="1137"/>
      <c r="AA31" s="1137">
        <v>0</v>
      </c>
      <c r="AB31" s="1137"/>
      <c r="AC31" s="1137"/>
      <c r="AD31" s="1137"/>
      <c r="AE31" s="1138"/>
      <c r="AF31" s="1130">
        <v>0</v>
      </c>
      <c r="AG31" s="1131"/>
      <c r="AH31" s="1131"/>
      <c r="AI31" s="1131"/>
      <c r="AJ31" s="1132"/>
      <c r="AK31" s="1073" t="s">
        <v>588</v>
      </c>
      <c r="AL31" s="1064"/>
      <c r="AM31" s="1064"/>
      <c r="AN31" s="1064"/>
      <c r="AO31" s="1064"/>
      <c r="AP31" s="1064" t="s">
        <v>588</v>
      </c>
      <c r="AQ31" s="1064"/>
      <c r="AR31" s="1064"/>
      <c r="AS31" s="1064"/>
      <c r="AT31" s="1064"/>
      <c r="AU31" s="1064" t="s">
        <v>588</v>
      </c>
      <c r="AV31" s="1064"/>
      <c r="AW31" s="1064"/>
      <c r="AX31" s="1064"/>
      <c r="AY31" s="1064"/>
      <c r="AZ31" s="1135" t="s">
        <v>588</v>
      </c>
      <c r="BA31" s="1135"/>
      <c r="BB31" s="1135"/>
      <c r="BC31" s="1135"/>
      <c r="BD31" s="1135"/>
      <c r="BE31" s="1119"/>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24" t="s">
        <v>407</v>
      </c>
      <c r="C32" s="1125"/>
      <c r="D32" s="1125"/>
      <c r="E32" s="1125"/>
      <c r="F32" s="1125"/>
      <c r="G32" s="1125"/>
      <c r="H32" s="1125"/>
      <c r="I32" s="1125"/>
      <c r="J32" s="1125"/>
      <c r="K32" s="1125"/>
      <c r="L32" s="1125"/>
      <c r="M32" s="1125"/>
      <c r="N32" s="1125"/>
      <c r="O32" s="1125"/>
      <c r="P32" s="1126"/>
      <c r="Q32" s="1136">
        <v>13</v>
      </c>
      <c r="R32" s="1137"/>
      <c r="S32" s="1137"/>
      <c r="T32" s="1137"/>
      <c r="U32" s="1137"/>
      <c r="V32" s="1137">
        <v>10</v>
      </c>
      <c r="W32" s="1137"/>
      <c r="X32" s="1137"/>
      <c r="Y32" s="1137"/>
      <c r="Z32" s="1137"/>
      <c r="AA32" s="1137">
        <v>3</v>
      </c>
      <c r="AB32" s="1137"/>
      <c r="AC32" s="1137"/>
      <c r="AD32" s="1137"/>
      <c r="AE32" s="1138"/>
      <c r="AF32" s="1130">
        <v>3</v>
      </c>
      <c r="AG32" s="1131"/>
      <c r="AH32" s="1131"/>
      <c r="AI32" s="1131"/>
      <c r="AJ32" s="1132"/>
      <c r="AK32" s="1073">
        <v>5</v>
      </c>
      <c r="AL32" s="1064"/>
      <c r="AM32" s="1064"/>
      <c r="AN32" s="1064"/>
      <c r="AO32" s="1064"/>
      <c r="AP32" s="1064" t="s">
        <v>588</v>
      </c>
      <c r="AQ32" s="1064"/>
      <c r="AR32" s="1064"/>
      <c r="AS32" s="1064"/>
      <c r="AT32" s="1064"/>
      <c r="AU32" s="1064" t="s">
        <v>588</v>
      </c>
      <c r="AV32" s="1064"/>
      <c r="AW32" s="1064"/>
      <c r="AX32" s="1064"/>
      <c r="AY32" s="1064"/>
      <c r="AZ32" s="1135" t="s">
        <v>588</v>
      </c>
      <c r="BA32" s="1135"/>
      <c r="BB32" s="1135"/>
      <c r="BC32" s="1135"/>
      <c r="BD32" s="1135"/>
      <c r="BE32" s="1119"/>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24" t="s">
        <v>408</v>
      </c>
      <c r="C33" s="1125"/>
      <c r="D33" s="1125"/>
      <c r="E33" s="1125"/>
      <c r="F33" s="1125"/>
      <c r="G33" s="1125"/>
      <c r="H33" s="1125"/>
      <c r="I33" s="1125"/>
      <c r="J33" s="1125"/>
      <c r="K33" s="1125"/>
      <c r="L33" s="1125"/>
      <c r="M33" s="1125"/>
      <c r="N33" s="1125"/>
      <c r="O33" s="1125"/>
      <c r="P33" s="1126"/>
      <c r="Q33" s="1136">
        <v>161</v>
      </c>
      <c r="R33" s="1137"/>
      <c r="S33" s="1137"/>
      <c r="T33" s="1137"/>
      <c r="U33" s="1137"/>
      <c r="V33" s="1137">
        <v>156</v>
      </c>
      <c r="W33" s="1137"/>
      <c r="X33" s="1137"/>
      <c r="Y33" s="1137"/>
      <c r="Z33" s="1137"/>
      <c r="AA33" s="1137">
        <v>5</v>
      </c>
      <c r="AB33" s="1137"/>
      <c r="AC33" s="1137"/>
      <c r="AD33" s="1137"/>
      <c r="AE33" s="1138"/>
      <c r="AF33" s="1130">
        <v>3</v>
      </c>
      <c r="AG33" s="1131"/>
      <c r="AH33" s="1131"/>
      <c r="AI33" s="1131"/>
      <c r="AJ33" s="1132"/>
      <c r="AK33" s="1073">
        <v>23</v>
      </c>
      <c r="AL33" s="1064"/>
      <c r="AM33" s="1064"/>
      <c r="AN33" s="1064"/>
      <c r="AO33" s="1064"/>
      <c r="AP33" s="1064">
        <v>125</v>
      </c>
      <c r="AQ33" s="1064"/>
      <c r="AR33" s="1064"/>
      <c r="AS33" s="1064"/>
      <c r="AT33" s="1064"/>
      <c r="AU33" s="1064">
        <v>109</v>
      </c>
      <c r="AV33" s="1064"/>
      <c r="AW33" s="1064"/>
      <c r="AX33" s="1064"/>
      <c r="AY33" s="1064"/>
      <c r="AZ33" s="1135" t="s">
        <v>588</v>
      </c>
      <c r="BA33" s="1135"/>
      <c r="BB33" s="1135"/>
      <c r="BC33" s="1135"/>
      <c r="BD33" s="1135"/>
      <c r="BE33" s="1119" t="s">
        <v>409</v>
      </c>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24" t="s">
        <v>410</v>
      </c>
      <c r="C34" s="1125"/>
      <c r="D34" s="1125"/>
      <c r="E34" s="1125"/>
      <c r="F34" s="1125"/>
      <c r="G34" s="1125"/>
      <c r="H34" s="1125"/>
      <c r="I34" s="1125"/>
      <c r="J34" s="1125"/>
      <c r="K34" s="1125"/>
      <c r="L34" s="1125"/>
      <c r="M34" s="1125"/>
      <c r="N34" s="1125"/>
      <c r="O34" s="1125"/>
      <c r="P34" s="1126"/>
      <c r="Q34" s="1136">
        <v>187</v>
      </c>
      <c r="R34" s="1137"/>
      <c r="S34" s="1137"/>
      <c r="T34" s="1137"/>
      <c r="U34" s="1137"/>
      <c r="V34" s="1137">
        <v>184</v>
      </c>
      <c r="W34" s="1137"/>
      <c r="X34" s="1137"/>
      <c r="Y34" s="1137"/>
      <c r="Z34" s="1137"/>
      <c r="AA34" s="1137">
        <v>3</v>
      </c>
      <c r="AB34" s="1137"/>
      <c r="AC34" s="1137"/>
      <c r="AD34" s="1137"/>
      <c r="AE34" s="1138"/>
      <c r="AF34" s="1130">
        <v>3</v>
      </c>
      <c r="AG34" s="1131"/>
      <c r="AH34" s="1131"/>
      <c r="AI34" s="1131"/>
      <c r="AJ34" s="1132"/>
      <c r="AK34" s="1073">
        <v>125</v>
      </c>
      <c r="AL34" s="1064"/>
      <c r="AM34" s="1064"/>
      <c r="AN34" s="1064"/>
      <c r="AO34" s="1064"/>
      <c r="AP34" s="1064">
        <v>357</v>
      </c>
      <c r="AQ34" s="1064"/>
      <c r="AR34" s="1064"/>
      <c r="AS34" s="1064"/>
      <c r="AT34" s="1064"/>
      <c r="AU34" s="1064">
        <v>318</v>
      </c>
      <c r="AV34" s="1064"/>
      <c r="AW34" s="1064"/>
      <c r="AX34" s="1064"/>
      <c r="AY34" s="1064"/>
      <c r="AZ34" s="1135" t="s">
        <v>588</v>
      </c>
      <c r="BA34" s="1135"/>
      <c r="BB34" s="1135"/>
      <c r="BC34" s="1135"/>
      <c r="BD34" s="1135"/>
      <c r="BE34" s="1119" t="s">
        <v>411</v>
      </c>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412</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390</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25</v>
      </c>
      <c r="AG63" s="1052"/>
      <c r="AH63" s="1052"/>
      <c r="AI63" s="1052"/>
      <c r="AJ63" s="1117"/>
      <c r="AK63" s="1118"/>
      <c r="AL63" s="1056"/>
      <c r="AM63" s="1056"/>
      <c r="AN63" s="1056"/>
      <c r="AO63" s="1056"/>
      <c r="AP63" s="1052">
        <v>482</v>
      </c>
      <c r="AQ63" s="1052"/>
      <c r="AR63" s="1052"/>
      <c r="AS63" s="1052"/>
      <c r="AT63" s="1052"/>
      <c r="AU63" s="1052">
        <v>427</v>
      </c>
      <c r="AV63" s="1052"/>
      <c r="AW63" s="1052"/>
      <c r="AX63" s="1052"/>
      <c r="AY63" s="1052"/>
      <c r="AZ63" s="1112"/>
      <c r="BA63" s="1112"/>
      <c r="BB63" s="1112"/>
      <c r="BC63" s="1112"/>
      <c r="BD63" s="1112"/>
      <c r="BE63" s="1053"/>
      <c r="BF63" s="1053"/>
      <c r="BG63" s="1053"/>
      <c r="BH63" s="1053"/>
      <c r="BI63" s="1054"/>
      <c r="BJ63" s="1113" t="s">
        <v>223</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415</v>
      </c>
      <c r="B66" s="1089"/>
      <c r="C66" s="1089"/>
      <c r="D66" s="1089"/>
      <c r="E66" s="1089"/>
      <c r="F66" s="1089"/>
      <c r="G66" s="1089"/>
      <c r="H66" s="1089"/>
      <c r="I66" s="1089"/>
      <c r="J66" s="1089"/>
      <c r="K66" s="1089"/>
      <c r="L66" s="1089"/>
      <c r="M66" s="1089"/>
      <c r="N66" s="1089"/>
      <c r="O66" s="1089"/>
      <c r="P66" s="1090"/>
      <c r="Q66" s="1094" t="s">
        <v>416</v>
      </c>
      <c r="R66" s="1095"/>
      <c r="S66" s="1095"/>
      <c r="T66" s="1095"/>
      <c r="U66" s="1096"/>
      <c r="V66" s="1094" t="s">
        <v>417</v>
      </c>
      <c r="W66" s="1095"/>
      <c r="X66" s="1095"/>
      <c r="Y66" s="1095"/>
      <c r="Z66" s="1096"/>
      <c r="AA66" s="1094" t="s">
        <v>418</v>
      </c>
      <c r="AB66" s="1095"/>
      <c r="AC66" s="1095"/>
      <c r="AD66" s="1095"/>
      <c r="AE66" s="1096"/>
      <c r="AF66" s="1100" t="s">
        <v>419</v>
      </c>
      <c r="AG66" s="1101"/>
      <c r="AH66" s="1101"/>
      <c r="AI66" s="1101"/>
      <c r="AJ66" s="1102"/>
      <c r="AK66" s="1094" t="s">
        <v>399</v>
      </c>
      <c r="AL66" s="1089"/>
      <c r="AM66" s="1089"/>
      <c r="AN66" s="1089"/>
      <c r="AO66" s="1090"/>
      <c r="AP66" s="1094" t="s">
        <v>420</v>
      </c>
      <c r="AQ66" s="1095"/>
      <c r="AR66" s="1095"/>
      <c r="AS66" s="1095"/>
      <c r="AT66" s="1096"/>
      <c r="AU66" s="1094" t="s">
        <v>421</v>
      </c>
      <c r="AV66" s="1095"/>
      <c r="AW66" s="1095"/>
      <c r="AX66" s="1095"/>
      <c r="AY66" s="1096"/>
      <c r="AZ66" s="1094" t="s">
        <v>374</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589</v>
      </c>
      <c r="C68" s="1079"/>
      <c r="D68" s="1079"/>
      <c r="E68" s="1079"/>
      <c r="F68" s="1079"/>
      <c r="G68" s="1079"/>
      <c r="H68" s="1079"/>
      <c r="I68" s="1079"/>
      <c r="J68" s="1079"/>
      <c r="K68" s="1079"/>
      <c r="L68" s="1079"/>
      <c r="M68" s="1079"/>
      <c r="N68" s="1079"/>
      <c r="O68" s="1079"/>
      <c r="P68" s="1080"/>
      <c r="Q68" s="1081">
        <v>558</v>
      </c>
      <c r="R68" s="1075"/>
      <c r="S68" s="1075"/>
      <c r="T68" s="1075"/>
      <c r="U68" s="1075"/>
      <c r="V68" s="1075">
        <v>540</v>
      </c>
      <c r="W68" s="1075"/>
      <c r="X68" s="1075"/>
      <c r="Y68" s="1075"/>
      <c r="Z68" s="1075"/>
      <c r="AA68" s="1075">
        <v>18</v>
      </c>
      <c r="AB68" s="1075"/>
      <c r="AC68" s="1075"/>
      <c r="AD68" s="1075"/>
      <c r="AE68" s="1075"/>
      <c r="AF68" s="1075">
        <v>18</v>
      </c>
      <c r="AG68" s="1075"/>
      <c r="AH68" s="1075"/>
      <c r="AI68" s="1075"/>
      <c r="AJ68" s="1075"/>
      <c r="AK68" s="1075">
        <v>33</v>
      </c>
      <c r="AL68" s="1075"/>
      <c r="AM68" s="1075"/>
      <c r="AN68" s="1075"/>
      <c r="AO68" s="1075"/>
      <c r="AP68" s="1075" t="s">
        <v>588</v>
      </c>
      <c r="AQ68" s="1075"/>
      <c r="AR68" s="1075"/>
      <c r="AS68" s="1075"/>
      <c r="AT68" s="1075"/>
      <c r="AU68" s="1075" t="s">
        <v>588</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590</v>
      </c>
      <c r="C69" s="1068"/>
      <c r="D69" s="1068"/>
      <c r="E69" s="1068"/>
      <c r="F69" s="1068"/>
      <c r="G69" s="1068"/>
      <c r="H69" s="1068"/>
      <c r="I69" s="1068"/>
      <c r="J69" s="1068"/>
      <c r="K69" s="1068"/>
      <c r="L69" s="1068"/>
      <c r="M69" s="1068"/>
      <c r="N69" s="1068"/>
      <c r="O69" s="1068"/>
      <c r="P69" s="1069"/>
      <c r="Q69" s="1070">
        <v>105567</v>
      </c>
      <c r="R69" s="1064"/>
      <c r="S69" s="1064"/>
      <c r="T69" s="1064"/>
      <c r="U69" s="1064"/>
      <c r="V69" s="1064">
        <v>104756</v>
      </c>
      <c r="W69" s="1064"/>
      <c r="X69" s="1064"/>
      <c r="Y69" s="1064"/>
      <c r="Z69" s="1064"/>
      <c r="AA69" s="1064">
        <v>811</v>
      </c>
      <c r="AB69" s="1064"/>
      <c r="AC69" s="1064"/>
      <c r="AD69" s="1064"/>
      <c r="AE69" s="1064"/>
      <c r="AF69" s="1064">
        <v>811</v>
      </c>
      <c r="AG69" s="1064"/>
      <c r="AH69" s="1064"/>
      <c r="AI69" s="1064"/>
      <c r="AJ69" s="1064"/>
      <c r="AK69" s="1064">
        <v>353</v>
      </c>
      <c r="AL69" s="1064"/>
      <c r="AM69" s="1064"/>
      <c r="AN69" s="1064"/>
      <c r="AO69" s="1064"/>
      <c r="AP69" s="1064" t="s">
        <v>588</v>
      </c>
      <c r="AQ69" s="1064"/>
      <c r="AR69" s="1064"/>
      <c r="AS69" s="1064"/>
      <c r="AT69" s="1064"/>
      <c r="AU69" s="1064" t="s">
        <v>588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591</v>
      </c>
      <c r="C70" s="1068"/>
      <c r="D70" s="1068"/>
      <c r="E70" s="1068"/>
      <c r="F70" s="1068"/>
      <c r="G70" s="1068"/>
      <c r="H70" s="1068"/>
      <c r="I70" s="1068"/>
      <c r="J70" s="1068"/>
      <c r="K70" s="1068"/>
      <c r="L70" s="1068"/>
      <c r="M70" s="1068"/>
      <c r="N70" s="1068"/>
      <c r="O70" s="1068"/>
      <c r="P70" s="1069"/>
      <c r="Q70" s="1070">
        <v>4635</v>
      </c>
      <c r="R70" s="1064"/>
      <c r="S70" s="1064"/>
      <c r="T70" s="1064"/>
      <c r="U70" s="1064"/>
      <c r="V70" s="1064">
        <v>4629</v>
      </c>
      <c r="W70" s="1064"/>
      <c r="X70" s="1064"/>
      <c r="Y70" s="1064"/>
      <c r="Z70" s="1064"/>
      <c r="AA70" s="1064">
        <v>6</v>
      </c>
      <c r="AB70" s="1064"/>
      <c r="AC70" s="1064"/>
      <c r="AD70" s="1064"/>
      <c r="AE70" s="1064"/>
      <c r="AF70" s="1064">
        <v>6</v>
      </c>
      <c r="AG70" s="1064"/>
      <c r="AH70" s="1064"/>
      <c r="AI70" s="1064"/>
      <c r="AJ70" s="1064"/>
      <c r="AK70" s="1064">
        <v>72</v>
      </c>
      <c r="AL70" s="1064"/>
      <c r="AM70" s="1064"/>
      <c r="AN70" s="1064"/>
      <c r="AO70" s="1064"/>
      <c r="AP70" s="1064" t="s">
        <v>588</v>
      </c>
      <c r="AQ70" s="1064"/>
      <c r="AR70" s="1064"/>
      <c r="AS70" s="1064"/>
      <c r="AT70" s="1064"/>
      <c r="AU70" s="1064" t="s">
        <v>588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592</v>
      </c>
      <c r="C71" s="1068"/>
      <c r="D71" s="1068"/>
      <c r="E71" s="1068"/>
      <c r="F71" s="1068"/>
      <c r="G71" s="1068"/>
      <c r="H71" s="1068"/>
      <c r="I71" s="1068"/>
      <c r="J71" s="1068"/>
      <c r="K71" s="1068"/>
      <c r="L71" s="1068"/>
      <c r="M71" s="1068"/>
      <c r="N71" s="1068"/>
      <c r="O71" s="1068"/>
      <c r="P71" s="1069"/>
      <c r="Q71" s="1070">
        <v>380</v>
      </c>
      <c r="R71" s="1064"/>
      <c r="S71" s="1064"/>
      <c r="T71" s="1064"/>
      <c r="U71" s="1064"/>
      <c r="V71" s="1064">
        <v>375</v>
      </c>
      <c r="W71" s="1064"/>
      <c r="X71" s="1064"/>
      <c r="Y71" s="1064"/>
      <c r="Z71" s="1064"/>
      <c r="AA71" s="1064">
        <v>5</v>
      </c>
      <c r="AB71" s="1064"/>
      <c r="AC71" s="1064"/>
      <c r="AD71" s="1064"/>
      <c r="AE71" s="1064"/>
      <c r="AF71" s="1064">
        <v>5</v>
      </c>
      <c r="AG71" s="1064"/>
      <c r="AH71" s="1064"/>
      <c r="AI71" s="1064"/>
      <c r="AJ71" s="1064"/>
      <c r="AK71" s="1064">
        <v>13</v>
      </c>
      <c r="AL71" s="1064"/>
      <c r="AM71" s="1064"/>
      <c r="AN71" s="1064"/>
      <c r="AO71" s="1064"/>
      <c r="AP71" s="1064" t="s">
        <v>588</v>
      </c>
      <c r="AQ71" s="1064"/>
      <c r="AR71" s="1064"/>
      <c r="AS71" s="1064"/>
      <c r="AT71" s="1064"/>
      <c r="AU71" s="1064" t="s">
        <v>588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593</v>
      </c>
      <c r="C72" s="1068"/>
      <c r="D72" s="1068"/>
      <c r="E72" s="1068"/>
      <c r="F72" s="1068"/>
      <c r="G72" s="1068"/>
      <c r="H72" s="1068"/>
      <c r="I72" s="1068"/>
      <c r="J72" s="1068"/>
      <c r="K72" s="1068"/>
      <c r="L72" s="1068"/>
      <c r="M72" s="1068"/>
      <c r="N72" s="1068"/>
      <c r="O72" s="1068"/>
      <c r="P72" s="1069"/>
      <c r="Q72" s="1070">
        <v>476</v>
      </c>
      <c r="R72" s="1064"/>
      <c r="S72" s="1064"/>
      <c r="T72" s="1064"/>
      <c r="U72" s="1064"/>
      <c r="V72" s="1064">
        <v>449</v>
      </c>
      <c r="W72" s="1064"/>
      <c r="X72" s="1064"/>
      <c r="Y72" s="1064"/>
      <c r="Z72" s="1064"/>
      <c r="AA72" s="1064">
        <v>27</v>
      </c>
      <c r="AB72" s="1064"/>
      <c r="AC72" s="1064"/>
      <c r="AD72" s="1064"/>
      <c r="AE72" s="1064"/>
      <c r="AF72" s="1064">
        <v>27</v>
      </c>
      <c r="AG72" s="1064"/>
      <c r="AH72" s="1064"/>
      <c r="AI72" s="1064"/>
      <c r="AJ72" s="1064"/>
      <c r="AK72" s="1064" t="s">
        <v>588</v>
      </c>
      <c r="AL72" s="1064"/>
      <c r="AM72" s="1064"/>
      <c r="AN72" s="1064"/>
      <c r="AO72" s="1064"/>
      <c r="AP72" s="1064">
        <v>4048</v>
      </c>
      <c r="AQ72" s="1064"/>
      <c r="AR72" s="1064"/>
      <c r="AS72" s="1064"/>
      <c r="AT72" s="1064"/>
      <c r="AU72" s="1064">
        <v>9</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594</v>
      </c>
      <c r="C73" s="1068"/>
      <c r="D73" s="1068"/>
      <c r="E73" s="1068"/>
      <c r="F73" s="1068"/>
      <c r="G73" s="1068"/>
      <c r="H73" s="1068"/>
      <c r="I73" s="1068"/>
      <c r="J73" s="1068"/>
      <c r="K73" s="1068"/>
      <c r="L73" s="1068"/>
      <c r="M73" s="1068"/>
      <c r="N73" s="1068"/>
      <c r="O73" s="1068"/>
      <c r="P73" s="1069"/>
      <c r="Q73" s="1070">
        <v>10</v>
      </c>
      <c r="R73" s="1064"/>
      <c r="S73" s="1064"/>
      <c r="T73" s="1064"/>
      <c r="U73" s="1064"/>
      <c r="V73" s="1064">
        <v>8</v>
      </c>
      <c r="W73" s="1064"/>
      <c r="X73" s="1064"/>
      <c r="Y73" s="1064"/>
      <c r="Z73" s="1064"/>
      <c r="AA73" s="1064">
        <v>2</v>
      </c>
      <c r="AB73" s="1064"/>
      <c r="AC73" s="1064"/>
      <c r="AD73" s="1064"/>
      <c r="AE73" s="1064"/>
      <c r="AF73" s="1064">
        <v>2</v>
      </c>
      <c r="AG73" s="1064"/>
      <c r="AH73" s="1064"/>
      <c r="AI73" s="1064"/>
      <c r="AJ73" s="1064"/>
      <c r="AK73" s="1064">
        <v>0</v>
      </c>
      <c r="AL73" s="1064"/>
      <c r="AM73" s="1064"/>
      <c r="AN73" s="1064"/>
      <c r="AO73" s="1064"/>
      <c r="AP73" s="1064" t="s">
        <v>588</v>
      </c>
      <c r="AQ73" s="1064"/>
      <c r="AR73" s="1064"/>
      <c r="AS73" s="1064"/>
      <c r="AT73" s="1064"/>
      <c r="AU73" s="1064" t="s">
        <v>588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t="s">
        <v>595</v>
      </c>
      <c r="C74" s="1068"/>
      <c r="D74" s="1068"/>
      <c r="E74" s="1068"/>
      <c r="F74" s="1068"/>
      <c r="G74" s="1068"/>
      <c r="H74" s="1068"/>
      <c r="I74" s="1068"/>
      <c r="J74" s="1068"/>
      <c r="K74" s="1068"/>
      <c r="L74" s="1068"/>
      <c r="M74" s="1068"/>
      <c r="N74" s="1068"/>
      <c r="O74" s="1068"/>
      <c r="P74" s="1069"/>
      <c r="Q74" s="1070">
        <v>54</v>
      </c>
      <c r="R74" s="1064"/>
      <c r="S74" s="1064"/>
      <c r="T74" s="1064"/>
      <c r="U74" s="1064"/>
      <c r="V74" s="1064">
        <v>52</v>
      </c>
      <c r="W74" s="1064"/>
      <c r="X74" s="1064"/>
      <c r="Y74" s="1064"/>
      <c r="Z74" s="1064"/>
      <c r="AA74" s="1064">
        <v>2</v>
      </c>
      <c r="AB74" s="1064"/>
      <c r="AC74" s="1064"/>
      <c r="AD74" s="1064"/>
      <c r="AE74" s="1064"/>
      <c r="AF74" s="1064">
        <v>2</v>
      </c>
      <c r="AG74" s="1064"/>
      <c r="AH74" s="1064"/>
      <c r="AI74" s="1064"/>
      <c r="AJ74" s="1064"/>
      <c r="AK74" s="1064" t="s">
        <v>588</v>
      </c>
      <c r="AL74" s="1064"/>
      <c r="AM74" s="1064"/>
      <c r="AN74" s="1064"/>
      <c r="AO74" s="1064"/>
      <c r="AP74" s="1064" t="s">
        <v>588</v>
      </c>
      <c r="AQ74" s="1064"/>
      <c r="AR74" s="1064"/>
      <c r="AS74" s="1064"/>
      <c r="AT74" s="1064"/>
      <c r="AU74" s="1064" t="s">
        <v>588</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t="s">
        <v>596</v>
      </c>
      <c r="C75" s="1068"/>
      <c r="D75" s="1068"/>
      <c r="E75" s="1068"/>
      <c r="F75" s="1068"/>
      <c r="G75" s="1068"/>
      <c r="H75" s="1068"/>
      <c r="I75" s="1068"/>
      <c r="J75" s="1068"/>
      <c r="K75" s="1068"/>
      <c r="L75" s="1068"/>
      <c r="M75" s="1068"/>
      <c r="N75" s="1068"/>
      <c r="O75" s="1068"/>
      <c r="P75" s="1069"/>
      <c r="Q75" s="1071">
        <v>78</v>
      </c>
      <c r="R75" s="1072"/>
      <c r="S75" s="1072"/>
      <c r="T75" s="1072"/>
      <c r="U75" s="1073"/>
      <c r="V75" s="1074">
        <v>74</v>
      </c>
      <c r="W75" s="1072"/>
      <c r="X75" s="1072"/>
      <c r="Y75" s="1072"/>
      <c r="Z75" s="1073"/>
      <c r="AA75" s="1074">
        <v>4</v>
      </c>
      <c r="AB75" s="1072"/>
      <c r="AC75" s="1072"/>
      <c r="AD75" s="1072"/>
      <c r="AE75" s="1073"/>
      <c r="AF75" s="1074">
        <v>4</v>
      </c>
      <c r="AG75" s="1072"/>
      <c r="AH75" s="1072"/>
      <c r="AI75" s="1072"/>
      <c r="AJ75" s="1073"/>
      <c r="AK75" s="1074" t="s">
        <v>588</v>
      </c>
      <c r="AL75" s="1072"/>
      <c r="AM75" s="1072"/>
      <c r="AN75" s="1072"/>
      <c r="AO75" s="1073"/>
      <c r="AP75" s="1074" t="s">
        <v>588</v>
      </c>
      <c r="AQ75" s="1072"/>
      <c r="AR75" s="1072"/>
      <c r="AS75" s="1072"/>
      <c r="AT75" s="1073"/>
      <c r="AU75" s="1074" t="s">
        <v>588</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390</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876</v>
      </c>
      <c r="AG88" s="1052"/>
      <c r="AH88" s="1052"/>
      <c r="AI88" s="1052"/>
      <c r="AJ88" s="1052"/>
      <c r="AK88" s="1056"/>
      <c r="AL88" s="1056"/>
      <c r="AM88" s="1056"/>
      <c r="AN88" s="1056"/>
      <c r="AO88" s="1056"/>
      <c r="AP88" s="1052">
        <v>4048</v>
      </c>
      <c r="AQ88" s="1052"/>
      <c r="AR88" s="1052"/>
      <c r="AS88" s="1052"/>
      <c r="AT88" s="1052"/>
      <c r="AU88" s="1052">
        <v>9</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304</v>
      </c>
      <c r="AG109" s="987"/>
      <c r="AH109" s="987"/>
      <c r="AI109" s="987"/>
      <c r="AJ109" s="988"/>
      <c r="AK109" s="989" t="s">
        <v>303</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304</v>
      </c>
      <c r="BW109" s="987"/>
      <c r="BX109" s="987"/>
      <c r="BY109" s="987"/>
      <c r="BZ109" s="988"/>
      <c r="CA109" s="989" t="s">
        <v>303</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304</v>
      </c>
      <c r="DM109" s="987"/>
      <c r="DN109" s="987"/>
      <c r="DO109" s="987"/>
      <c r="DP109" s="988"/>
      <c r="DQ109" s="989" t="s">
        <v>303</v>
      </c>
      <c r="DR109" s="987"/>
      <c r="DS109" s="987"/>
      <c r="DT109" s="987"/>
      <c r="DU109" s="988"/>
      <c r="DV109" s="989" t="s">
        <v>432</v>
      </c>
      <c r="DW109" s="987"/>
      <c r="DX109" s="987"/>
      <c r="DY109" s="987"/>
      <c r="DZ109" s="1018"/>
    </row>
    <row r="110" spans="1:131" s="247" customFormat="1" ht="26.25" customHeight="1" x14ac:dyDescent="0.2">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107020</v>
      </c>
      <c r="AB110" s="980"/>
      <c r="AC110" s="980"/>
      <c r="AD110" s="980"/>
      <c r="AE110" s="981"/>
      <c r="AF110" s="982">
        <v>125018</v>
      </c>
      <c r="AG110" s="980"/>
      <c r="AH110" s="980"/>
      <c r="AI110" s="980"/>
      <c r="AJ110" s="981"/>
      <c r="AK110" s="982">
        <v>140676</v>
      </c>
      <c r="AL110" s="980"/>
      <c r="AM110" s="980"/>
      <c r="AN110" s="980"/>
      <c r="AO110" s="981"/>
      <c r="AP110" s="983">
        <v>25</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1447393</v>
      </c>
      <c r="BR110" s="927"/>
      <c r="BS110" s="927"/>
      <c r="BT110" s="927"/>
      <c r="BU110" s="927"/>
      <c r="BV110" s="927">
        <v>1436360</v>
      </c>
      <c r="BW110" s="927"/>
      <c r="BX110" s="927"/>
      <c r="BY110" s="927"/>
      <c r="BZ110" s="927"/>
      <c r="CA110" s="927">
        <v>1377485</v>
      </c>
      <c r="CB110" s="927"/>
      <c r="CC110" s="927"/>
      <c r="CD110" s="927"/>
      <c r="CE110" s="927"/>
      <c r="CF110" s="951">
        <v>244.5</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438</v>
      </c>
      <c r="DH110" s="927"/>
      <c r="DI110" s="927"/>
      <c r="DJ110" s="927"/>
      <c r="DK110" s="927"/>
      <c r="DL110" s="927" t="s">
        <v>438</v>
      </c>
      <c r="DM110" s="927"/>
      <c r="DN110" s="927"/>
      <c r="DO110" s="927"/>
      <c r="DP110" s="927"/>
      <c r="DQ110" s="927" t="s">
        <v>438</v>
      </c>
      <c r="DR110" s="927"/>
      <c r="DS110" s="927"/>
      <c r="DT110" s="927"/>
      <c r="DU110" s="927"/>
      <c r="DV110" s="928" t="s">
        <v>438</v>
      </c>
      <c r="DW110" s="928"/>
      <c r="DX110" s="928"/>
      <c r="DY110" s="928"/>
      <c r="DZ110" s="929"/>
    </row>
    <row r="111" spans="1:131" s="247" customFormat="1" ht="26.25" customHeight="1" x14ac:dyDescent="0.2">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392</v>
      </c>
      <c r="AB111" s="1008"/>
      <c r="AC111" s="1008"/>
      <c r="AD111" s="1008"/>
      <c r="AE111" s="1009"/>
      <c r="AF111" s="1010" t="s">
        <v>392</v>
      </c>
      <c r="AG111" s="1008"/>
      <c r="AH111" s="1008"/>
      <c r="AI111" s="1008"/>
      <c r="AJ111" s="1009"/>
      <c r="AK111" s="1010" t="s">
        <v>392</v>
      </c>
      <c r="AL111" s="1008"/>
      <c r="AM111" s="1008"/>
      <c r="AN111" s="1008"/>
      <c r="AO111" s="1009"/>
      <c r="AP111" s="1011" t="s">
        <v>392</v>
      </c>
      <c r="AQ111" s="1012"/>
      <c r="AR111" s="1012"/>
      <c r="AS111" s="1012"/>
      <c r="AT111" s="1013"/>
      <c r="AU111" s="1021"/>
      <c r="AV111" s="1022"/>
      <c r="AW111" s="1022"/>
      <c r="AX111" s="1022"/>
      <c r="AY111" s="1022"/>
      <c r="AZ111" s="897" t="s">
        <v>440</v>
      </c>
      <c r="BA111" s="832"/>
      <c r="BB111" s="832"/>
      <c r="BC111" s="832"/>
      <c r="BD111" s="832"/>
      <c r="BE111" s="832"/>
      <c r="BF111" s="832"/>
      <c r="BG111" s="832"/>
      <c r="BH111" s="832"/>
      <c r="BI111" s="832"/>
      <c r="BJ111" s="832"/>
      <c r="BK111" s="832"/>
      <c r="BL111" s="832"/>
      <c r="BM111" s="832"/>
      <c r="BN111" s="832"/>
      <c r="BO111" s="832"/>
      <c r="BP111" s="833"/>
      <c r="BQ111" s="898" t="s">
        <v>441</v>
      </c>
      <c r="BR111" s="899"/>
      <c r="BS111" s="899"/>
      <c r="BT111" s="899"/>
      <c r="BU111" s="899"/>
      <c r="BV111" s="899" t="s">
        <v>441</v>
      </c>
      <c r="BW111" s="899"/>
      <c r="BX111" s="899"/>
      <c r="BY111" s="899"/>
      <c r="BZ111" s="899"/>
      <c r="CA111" s="899" t="s">
        <v>441</v>
      </c>
      <c r="CB111" s="899"/>
      <c r="CC111" s="899"/>
      <c r="CD111" s="899"/>
      <c r="CE111" s="899"/>
      <c r="CF111" s="960" t="s">
        <v>441</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441</v>
      </c>
      <c r="DH111" s="899"/>
      <c r="DI111" s="899"/>
      <c r="DJ111" s="899"/>
      <c r="DK111" s="899"/>
      <c r="DL111" s="899" t="s">
        <v>441</v>
      </c>
      <c r="DM111" s="899"/>
      <c r="DN111" s="899"/>
      <c r="DO111" s="899"/>
      <c r="DP111" s="899"/>
      <c r="DQ111" s="899" t="s">
        <v>441</v>
      </c>
      <c r="DR111" s="899"/>
      <c r="DS111" s="899"/>
      <c r="DT111" s="899"/>
      <c r="DU111" s="899"/>
      <c r="DV111" s="876" t="s">
        <v>441</v>
      </c>
      <c r="DW111" s="876"/>
      <c r="DX111" s="876"/>
      <c r="DY111" s="876"/>
      <c r="DZ111" s="877"/>
    </row>
    <row r="112" spans="1:131" s="247" customFormat="1" ht="26.25" customHeight="1" x14ac:dyDescent="0.2">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445</v>
      </c>
      <c r="AB112" s="862"/>
      <c r="AC112" s="862"/>
      <c r="AD112" s="862"/>
      <c r="AE112" s="863"/>
      <c r="AF112" s="864" t="s">
        <v>441</v>
      </c>
      <c r="AG112" s="862"/>
      <c r="AH112" s="862"/>
      <c r="AI112" s="862"/>
      <c r="AJ112" s="863"/>
      <c r="AK112" s="864" t="s">
        <v>445</v>
      </c>
      <c r="AL112" s="862"/>
      <c r="AM112" s="862"/>
      <c r="AN112" s="862"/>
      <c r="AO112" s="863"/>
      <c r="AP112" s="909" t="s">
        <v>445</v>
      </c>
      <c r="AQ112" s="910"/>
      <c r="AR112" s="910"/>
      <c r="AS112" s="910"/>
      <c r="AT112" s="911"/>
      <c r="AU112" s="1021"/>
      <c r="AV112" s="1022"/>
      <c r="AW112" s="1022"/>
      <c r="AX112" s="1022"/>
      <c r="AY112" s="1022"/>
      <c r="AZ112" s="897" t="s">
        <v>446</v>
      </c>
      <c r="BA112" s="832"/>
      <c r="BB112" s="832"/>
      <c r="BC112" s="832"/>
      <c r="BD112" s="832"/>
      <c r="BE112" s="832"/>
      <c r="BF112" s="832"/>
      <c r="BG112" s="832"/>
      <c r="BH112" s="832"/>
      <c r="BI112" s="832"/>
      <c r="BJ112" s="832"/>
      <c r="BK112" s="832"/>
      <c r="BL112" s="832"/>
      <c r="BM112" s="832"/>
      <c r="BN112" s="832"/>
      <c r="BO112" s="832"/>
      <c r="BP112" s="833"/>
      <c r="BQ112" s="898">
        <v>490692</v>
      </c>
      <c r="BR112" s="899"/>
      <c r="BS112" s="899"/>
      <c r="BT112" s="899"/>
      <c r="BU112" s="899"/>
      <c r="BV112" s="899">
        <v>461683</v>
      </c>
      <c r="BW112" s="899"/>
      <c r="BX112" s="899"/>
      <c r="BY112" s="899"/>
      <c r="BZ112" s="899"/>
      <c r="CA112" s="899">
        <v>427070</v>
      </c>
      <c r="CB112" s="899"/>
      <c r="CC112" s="899"/>
      <c r="CD112" s="899"/>
      <c r="CE112" s="899"/>
      <c r="CF112" s="960">
        <v>75.8</v>
      </c>
      <c r="CG112" s="961"/>
      <c r="CH112" s="961"/>
      <c r="CI112" s="961"/>
      <c r="CJ112" s="961"/>
      <c r="CK112" s="1016"/>
      <c r="CL112" s="903"/>
      <c r="CM112" s="906" t="s">
        <v>447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445</v>
      </c>
      <c r="DH112" s="899"/>
      <c r="DI112" s="899"/>
      <c r="DJ112" s="899"/>
      <c r="DK112" s="899"/>
      <c r="DL112" s="899" t="s">
        <v>445</v>
      </c>
      <c r="DM112" s="899"/>
      <c r="DN112" s="899"/>
      <c r="DO112" s="899"/>
      <c r="DP112" s="899"/>
      <c r="DQ112" s="899" t="s">
        <v>445</v>
      </c>
      <c r="DR112" s="899"/>
      <c r="DS112" s="899"/>
      <c r="DT112" s="899"/>
      <c r="DU112" s="899"/>
      <c r="DV112" s="876" t="s">
        <v>441</v>
      </c>
      <c r="DW112" s="876"/>
      <c r="DX112" s="876"/>
      <c r="DY112" s="876"/>
      <c r="DZ112" s="877"/>
    </row>
    <row r="113" spans="1:130" s="247" customFormat="1" ht="26.25" customHeight="1" x14ac:dyDescent="0.2">
      <c r="A113" s="1003"/>
      <c r="B113" s="1004"/>
      <c r="C113" s="832" t="s">
        <v>448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48312</v>
      </c>
      <c r="AB113" s="1008"/>
      <c r="AC113" s="1008"/>
      <c r="AD113" s="1008"/>
      <c r="AE113" s="1009"/>
      <c r="AF113" s="1010">
        <v>41420</v>
      </c>
      <c r="AG113" s="1008"/>
      <c r="AH113" s="1008"/>
      <c r="AI113" s="1008"/>
      <c r="AJ113" s="1009"/>
      <c r="AK113" s="1010">
        <v>25174</v>
      </c>
      <c r="AL113" s="1008"/>
      <c r="AM113" s="1008"/>
      <c r="AN113" s="1008"/>
      <c r="AO113" s="1009"/>
      <c r="AP113" s="1011">
        <v>4.5</v>
      </c>
      <c r="AQ113" s="1012"/>
      <c r="AR113" s="1012"/>
      <c r="AS113" s="1012"/>
      <c r="AT113" s="1013"/>
      <c r="AU113" s="1021"/>
      <c r="AV113" s="1022"/>
      <c r="AW113" s="1022"/>
      <c r="AX113" s="1022"/>
      <c r="AY113" s="1022"/>
      <c r="AZ113" s="897" t="s">
        <v>449</v>
      </c>
      <c r="BA113" s="832"/>
      <c r="BB113" s="832"/>
      <c r="BC113" s="832"/>
      <c r="BD113" s="832"/>
      <c r="BE113" s="832"/>
      <c r="BF113" s="832"/>
      <c r="BG113" s="832"/>
      <c r="BH113" s="832"/>
      <c r="BI113" s="832"/>
      <c r="BJ113" s="832"/>
      <c r="BK113" s="832"/>
      <c r="BL113" s="832"/>
      <c r="BM113" s="832"/>
      <c r="BN113" s="832"/>
      <c r="BO113" s="832"/>
      <c r="BP113" s="833"/>
      <c r="BQ113" s="898">
        <v>6118</v>
      </c>
      <c r="BR113" s="899"/>
      <c r="BS113" s="899"/>
      <c r="BT113" s="899"/>
      <c r="BU113" s="899"/>
      <c r="BV113" s="899">
        <v>9253</v>
      </c>
      <c r="BW113" s="899"/>
      <c r="BX113" s="899"/>
      <c r="BY113" s="899"/>
      <c r="BZ113" s="899"/>
      <c r="CA113" s="899">
        <v>8746</v>
      </c>
      <c r="CB113" s="899"/>
      <c r="CC113" s="899"/>
      <c r="CD113" s="899"/>
      <c r="CE113" s="899"/>
      <c r="CF113" s="960">
        <v>1.6</v>
      </c>
      <c r="CG113" s="961"/>
      <c r="CH113" s="961"/>
      <c r="CI113" s="961"/>
      <c r="CJ113" s="961"/>
      <c r="CK113" s="1016"/>
      <c r="CL113" s="903"/>
      <c r="CM113" s="906" t="s">
        <v>450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445</v>
      </c>
      <c r="DH113" s="862"/>
      <c r="DI113" s="862"/>
      <c r="DJ113" s="862"/>
      <c r="DK113" s="863"/>
      <c r="DL113" s="864" t="s">
        <v>445</v>
      </c>
      <c r="DM113" s="862"/>
      <c r="DN113" s="862"/>
      <c r="DO113" s="862"/>
      <c r="DP113" s="863"/>
      <c r="DQ113" s="864" t="s">
        <v>445</v>
      </c>
      <c r="DR113" s="862"/>
      <c r="DS113" s="862"/>
      <c r="DT113" s="862"/>
      <c r="DU113" s="863"/>
      <c r="DV113" s="909" t="s">
        <v>445</v>
      </c>
      <c r="DW113" s="910"/>
      <c r="DX113" s="910"/>
      <c r="DY113" s="910"/>
      <c r="DZ113" s="911"/>
    </row>
    <row r="114" spans="1:130" s="247" customFormat="1" ht="26.25" customHeight="1" x14ac:dyDescent="0.2">
      <c r="A114" s="1003"/>
      <c r="B114" s="1004"/>
      <c r="C114" s="832" t="s">
        <v>451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445</v>
      </c>
      <c r="AB114" s="862"/>
      <c r="AC114" s="862"/>
      <c r="AD114" s="862"/>
      <c r="AE114" s="863"/>
      <c r="AF114" s="864" t="s">
        <v>445</v>
      </c>
      <c r="AG114" s="862"/>
      <c r="AH114" s="862"/>
      <c r="AI114" s="862"/>
      <c r="AJ114" s="863"/>
      <c r="AK114" s="864" t="s">
        <v>445</v>
      </c>
      <c r="AL114" s="862"/>
      <c r="AM114" s="862"/>
      <c r="AN114" s="862"/>
      <c r="AO114" s="863"/>
      <c r="AP114" s="909" t="s">
        <v>445</v>
      </c>
      <c r="AQ114" s="910"/>
      <c r="AR114" s="910"/>
      <c r="AS114" s="910"/>
      <c r="AT114" s="911"/>
      <c r="AU114" s="1021"/>
      <c r="AV114" s="1022"/>
      <c r="AW114" s="1022"/>
      <c r="AX114" s="1022"/>
      <c r="AY114" s="1022"/>
      <c r="AZ114" s="897" t="s">
        <v>452</v>
      </c>
      <c r="BA114" s="832"/>
      <c r="BB114" s="832"/>
      <c r="BC114" s="832"/>
      <c r="BD114" s="832"/>
      <c r="BE114" s="832"/>
      <c r="BF114" s="832"/>
      <c r="BG114" s="832"/>
      <c r="BH114" s="832"/>
      <c r="BI114" s="832"/>
      <c r="BJ114" s="832"/>
      <c r="BK114" s="832"/>
      <c r="BL114" s="832"/>
      <c r="BM114" s="832"/>
      <c r="BN114" s="832"/>
      <c r="BO114" s="832"/>
      <c r="BP114" s="833"/>
      <c r="BQ114" s="898">
        <v>171172</v>
      </c>
      <c r="BR114" s="899"/>
      <c r="BS114" s="899"/>
      <c r="BT114" s="899"/>
      <c r="BU114" s="899"/>
      <c r="BV114" s="899">
        <v>171948</v>
      </c>
      <c r="BW114" s="899"/>
      <c r="BX114" s="899"/>
      <c r="BY114" s="899"/>
      <c r="BZ114" s="899"/>
      <c r="CA114" s="899">
        <v>174506</v>
      </c>
      <c r="CB114" s="899"/>
      <c r="CC114" s="899"/>
      <c r="CD114" s="899"/>
      <c r="CE114" s="899"/>
      <c r="CF114" s="960">
        <v>31</v>
      </c>
      <c r="CG114" s="961"/>
      <c r="CH114" s="961"/>
      <c r="CI114" s="961"/>
      <c r="CJ114" s="961"/>
      <c r="CK114" s="1016"/>
      <c r="CL114" s="903"/>
      <c r="CM114" s="906" t="s">
        <v>453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445</v>
      </c>
      <c r="DH114" s="862"/>
      <c r="DI114" s="862"/>
      <c r="DJ114" s="862"/>
      <c r="DK114" s="863"/>
      <c r="DL114" s="864" t="s">
        <v>445</v>
      </c>
      <c r="DM114" s="862"/>
      <c r="DN114" s="862"/>
      <c r="DO114" s="862"/>
      <c r="DP114" s="863"/>
      <c r="DQ114" s="864" t="s">
        <v>445</v>
      </c>
      <c r="DR114" s="862"/>
      <c r="DS114" s="862"/>
      <c r="DT114" s="862"/>
      <c r="DU114" s="863"/>
      <c r="DV114" s="909" t="s">
        <v>445</v>
      </c>
      <c r="DW114" s="910"/>
      <c r="DX114" s="910"/>
      <c r="DY114" s="910"/>
      <c r="DZ114" s="911"/>
    </row>
    <row r="115" spans="1:130" s="247" customFormat="1" ht="26.25" customHeight="1" x14ac:dyDescent="0.2">
      <c r="A115" s="1003"/>
      <c r="B115" s="1004"/>
      <c r="C115" s="832" t="s">
        <v>454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445</v>
      </c>
      <c r="AB115" s="1008"/>
      <c r="AC115" s="1008"/>
      <c r="AD115" s="1008"/>
      <c r="AE115" s="1009"/>
      <c r="AF115" s="1010" t="s">
        <v>445</v>
      </c>
      <c r="AG115" s="1008"/>
      <c r="AH115" s="1008"/>
      <c r="AI115" s="1008"/>
      <c r="AJ115" s="1009"/>
      <c r="AK115" s="1010" t="s">
        <v>445</v>
      </c>
      <c r="AL115" s="1008"/>
      <c r="AM115" s="1008"/>
      <c r="AN115" s="1008"/>
      <c r="AO115" s="1009"/>
      <c r="AP115" s="1011" t="s">
        <v>445</v>
      </c>
      <c r="AQ115" s="1012"/>
      <c r="AR115" s="1012"/>
      <c r="AS115" s="1012"/>
      <c r="AT115" s="1013"/>
      <c r="AU115" s="1021"/>
      <c r="AV115" s="1022"/>
      <c r="AW115" s="1022"/>
      <c r="AX115" s="1022"/>
      <c r="AY115" s="1022"/>
      <c r="AZ115" s="897" t="s">
        <v>455</v>
      </c>
      <c r="BA115" s="832"/>
      <c r="BB115" s="832"/>
      <c r="BC115" s="832"/>
      <c r="BD115" s="832"/>
      <c r="BE115" s="832"/>
      <c r="BF115" s="832"/>
      <c r="BG115" s="832"/>
      <c r="BH115" s="832"/>
      <c r="BI115" s="832"/>
      <c r="BJ115" s="832"/>
      <c r="BK115" s="832"/>
      <c r="BL115" s="832"/>
      <c r="BM115" s="832"/>
      <c r="BN115" s="832"/>
      <c r="BO115" s="832"/>
      <c r="BP115" s="833"/>
      <c r="BQ115" s="898" t="s">
        <v>445</v>
      </c>
      <c r="BR115" s="899"/>
      <c r="BS115" s="899"/>
      <c r="BT115" s="899"/>
      <c r="BU115" s="899"/>
      <c r="BV115" s="899" t="s">
        <v>445</v>
      </c>
      <c r="BW115" s="899"/>
      <c r="BX115" s="899"/>
      <c r="BY115" s="899"/>
      <c r="BZ115" s="899"/>
      <c r="CA115" s="899" t="s">
        <v>445</v>
      </c>
      <c r="CB115" s="899"/>
      <c r="CC115" s="899"/>
      <c r="CD115" s="899"/>
      <c r="CE115" s="899"/>
      <c r="CF115" s="960" t="s">
        <v>441</v>
      </c>
      <c r="CG115" s="961"/>
      <c r="CH115" s="961"/>
      <c r="CI115" s="961"/>
      <c r="CJ115" s="961"/>
      <c r="CK115" s="1016"/>
      <c r="CL115" s="903"/>
      <c r="CM115" s="897" t="s">
        <v>456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445</v>
      </c>
      <c r="DH115" s="862"/>
      <c r="DI115" s="862"/>
      <c r="DJ115" s="862"/>
      <c r="DK115" s="863"/>
      <c r="DL115" s="864" t="s">
        <v>445</v>
      </c>
      <c r="DM115" s="862"/>
      <c r="DN115" s="862"/>
      <c r="DO115" s="862"/>
      <c r="DP115" s="863"/>
      <c r="DQ115" s="864" t="s">
        <v>445</v>
      </c>
      <c r="DR115" s="862"/>
      <c r="DS115" s="862"/>
      <c r="DT115" s="862"/>
      <c r="DU115" s="863"/>
      <c r="DV115" s="909" t="s">
        <v>441</v>
      </c>
      <c r="DW115" s="910"/>
      <c r="DX115" s="910"/>
      <c r="DY115" s="910"/>
      <c r="DZ115" s="911"/>
    </row>
    <row r="116" spans="1:130" s="247" customFormat="1" ht="26.25" customHeight="1" x14ac:dyDescent="0.2">
      <c r="A116" s="1005"/>
      <c r="B116" s="1006"/>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445</v>
      </c>
      <c r="AB116" s="862"/>
      <c r="AC116" s="862"/>
      <c r="AD116" s="862"/>
      <c r="AE116" s="863"/>
      <c r="AF116" s="864" t="s">
        <v>445</v>
      </c>
      <c r="AG116" s="862"/>
      <c r="AH116" s="862"/>
      <c r="AI116" s="862"/>
      <c r="AJ116" s="863"/>
      <c r="AK116" s="864" t="s">
        <v>445</v>
      </c>
      <c r="AL116" s="862"/>
      <c r="AM116" s="862"/>
      <c r="AN116" s="862"/>
      <c r="AO116" s="863"/>
      <c r="AP116" s="909" t="s">
        <v>445</v>
      </c>
      <c r="AQ116" s="910"/>
      <c r="AR116" s="910"/>
      <c r="AS116" s="910"/>
      <c r="AT116" s="911"/>
      <c r="AU116" s="1021"/>
      <c r="AV116" s="1022"/>
      <c r="AW116" s="1022"/>
      <c r="AX116" s="1022"/>
      <c r="AY116" s="1022"/>
      <c r="AZ116" s="948" t="s">
        <v>458</v>
      </c>
      <c r="BA116" s="949"/>
      <c r="BB116" s="949"/>
      <c r="BC116" s="949"/>
      <c r="BD116" s="949"/>
      <c r="BE116" s="949"/>
      <c r="BF116" s="949"/>
      <c r="BG116" s="949"/>
      <c r="BH116" s="949"/>
      <c r="BI116" s="949"/>
      <c r="BJ116" s="949"/>
      <c r="BK116" s="949"/>
      <c r="BL116" s="949"/>
      <c r="BM116" s="949"/>
      <c r="BN116" s="949"/>
      <c r="BO116" s="949"/>
      <c r="BP116" s="950"/>
      <c r="BQ116" s="898" t="s">
        <v>441</v>
      </c>
      <c r="BR116" s="899"/>
      <c r="BS116" s="899"/>
      <c r="BT116" s="899"/>
      <c r="BU116" s="899"/>
      <c r="BV116" s="899" t="s">
        <v>445</v>
      </c>
      <c r="BW116" s="899"/>
      <c r="BX116" s="899"/>
      <c r="BY116" s="899"/>
      <c r="BZ116" s="899"/>
      <c r="CA116" s="899" t="s">
        <v>445</v>
      </c>
      <c r="CB116" s="899"/>
      <c r="CC116" s="899"/>
      <c r="CD116" s="899"/>
      <c r="CE116" s="899"/>
      <c r="CF116" s="960" t="s">
        <v>445</v>
      </c>
      <c r="CG116" s="961"/>
      <c r="CH116" s="961"/>
      <c r="CI116" s="961"/>
      <c r="CJ116" s="961"/>
      <c r="CK116" s="1016"/>
      <c r="CL116" s="903"/>
      <c r="CM116" s="906" t="s">
        <v>459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445</v>
      </c>
      <c r="DH116" s="862"/>
      <c r="DI116" s="862"/>
      <c r="DJ116" s="862"/>
      <c r="DK116" s="863"/>
      <c r="DL116" s="864" t="s">
        <v>445</v>
      </c>
      <c r="DM116" s="862"/>
      <c r="DN116" s="862"/>
      <c r="DO116" s="862"/>
      <c r="DP116" s="863"/>
      <c r="DQ116" s="864" t="s">
        <v>445</v>
      </c>
      <c r="DR116" s="862"/>
      <c r="DS116" s="862"/>
      <c r="DT116" s="862"/>
      <c r="DU116" s="863"/>
      <c r="DV116" s="909" t="s">
        <v>445</v>
      </c>
      <c r="DW116" s="910"/>
      <c r="DX116" s="910"/>
      <c r="DY116" s="910"/>
      <c r="DZ116" s="911"/>
    </row>
    <row r="117" spans="1:130" s="247" customFormat="1" ht="26.25" customHeight="1" x14ac:dyDescent="0.2">
      <c r="A117" s="986" t="s">
        <v>184</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460</v>
      </c>
      <c r="Z117" s="988"/>
      <c r="AA117" s="993">
        <v>155332</v>
      </c>
      <c r="AB117" s="994"/>
      <c r="AC117" s="994"/>
      <c r="AD117" s="994"/>
      <c r="AE117" s="995"/>
      <c r="AF117" s="996">
        <v>166438</v>
      </c>
      <c r="AG117" s="994"/>
      <c r="AH117" s="994"/>
      <c r="AI117" s="994"/>
      <c r="AJ117" s="995"/>
      <c r="AK117" s="996">
        <v>165850</v>
      </c>
      <c r="AL117" s="994"/>
      <c r="AM117" s="994"/>
      <c r="AN117" s="994"/>
      <c r="AO117" s="995"/>
      <c r="AP117" s="997"/>
      <c r="AQ117" s="998"/>
      <c r="AR117" s="998"/>
      <c r="AS117" s="998"/>
      <c r="AT117" s="999"/>
      <c r="AU117" s="1021"/>
      <c r="AV117" s="1022"/>
      <c r="AW117" s="1022"/>
      <c r="AX117" s="1022"/>
      <c r="AY117" s="1022"/>
      <c r="AZ117" s="948" t="s">
        <v>461</v>
      </c>
      <c r="BA117" s="949"/>
      <c r="BB117" s="949"/>
      <c r="BC117" s="949"/>
      <c r="BD117" s="949"/>
      <c r="BE117" s="949"/>
      <c r="BF117" s="949"/>
      <c r="BG117" s="949"/>
      <c r="BH117" s="949"/>
      <c r="BI117" s="949"/>
      <c r="BJ117" s="949"/>
      <c r="BK117" s="949"/>
      <c r="BL117" s="949"/>
      <c r="BM117" s="949"/>
      <c r="BN117" s="949"/>
      <c r="BO117" s="949"/>
      <c r="BP117" s="950"/>
      <c r="BQ117" s="898" t="s">
        <v>462</v>
      </c>
      <c r="BR117" s="899"/>
      <c r="BS117" s="899"/>
      <c r="BT117" s="899"/>
      <c r="BU117" s="899"/>
      <c r="BV117" s="899" t="s">
        <v>463</v>
      </c>
      <c r="BW117" s="899"/>
      <c r="BX117" s="899"/>
      <c r="BY117" s="899"/>
      <c r="BZ117" s="899"/>
      <c r="CA117" s="899" t="s">
        <v>463</v>
      </c>
      <c r="CB117" s="899"/>
      <c r="CC117" s="899"/>
      <c r="CD117" s="899"/>
      <c r="CE117" s="899"/>
      <c r="CF117" s="960" t="s">
        <v>464</v>
      </c>
      <c r="CG117" s="961"/>
      <c r="CH117" s="961"/>
      <c r="CI117" s="961"/>
      <c r="CJ117" s="961"/>
      <c r="CK117" s="1016"/>
      <c r="CL117" s="903"/>
      <c r="CM117" s="906" t="s">
        <v>465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464</v>
      </c>
      <c r="DH117" s="862"/>
      <c r="DI117" s="862"/>
      <c r="DJ117" s="862"/>
      <c r="DK117" s="863"/>
      <c r="DL117" s="864" t="s">
        <v>462</v>
      </c>
      <c r="DM117" s="862"/>
      <c r="DN117" s="862"/>
      <c r="DO117" s="862"/>
      <c r="DP117" s="863"/>
      <c r="DQ117" s="864" t="s">
        <v>462</v>
      </c>
      <c r="DR117" s="862"/>
      <c r="DS117" s="862"/>
      <c r="DT117" s="862"/>
      <c r="DU117" s="863"/>
      <c r="DV117" s="909" t="s">
        <v>464</v>
      </c>
      <c r="DW117" s="910"/>
      <c r="DX117" s="910"/>
      <c r="DY117" s="910"/>
      <c r="DZ117" s="911"/>
    </row>
    <row r="118" spans="1:130" s="247" customFormat="1" ht="26.25" customHeight="1" x14ac:dyDescent="0.2">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304</v>
      </c>
      <c r="AG118" s="987"/>
      <c r="AH118" s="987"/>
      <c r="AI118" s="987"/>
      <c r="AJ118" s="988"/>
      <c r="AK118" s="989" t="s">
        <v>303</v>
      </c>
      <c r="AL118" s="987"/>
      <c r="AM118" s="987"/>
      <c r="AN118" s="987"/>
      <c r="AO118" s="988"/>
      <c r="AP118" s="990" t="s">
        <v>432</v>
      </c>
      <c r="AQ118" s="991"/>
      <c r="AR118" s="991"/>
      <c r="AS118" s="991"/>
      <c r="AT118" s="992"/>
      <c r="AU118" s="1021"/>
      <c r="AV118" s="1022"/>
      <c r="AW118" s="1022"/>
      <c r="AX118" s="1022"/>
      <c r="AY118" s="1022"/>
      <c r="AZ118" s="964" t="s">
        <v>466</v>
      </c>
      <c r="BA118" s="965"/>
      <c r="BB118" s="965"/>
      <c r="BC118" s="965"/>
      <c r="BD118" s="965"/>
      <c r="BE118" s="965"/>
      <c r="BF118" s="965"/>
      <c r="BG118" s="965"/>
      <c r="BH118" s="965"/>
      <c r="BI118" s="965"/>
      <c r="BJ118" s="965"/>
      <c r="BK118" s="965"/>
      <c r="BL118" s="965"/>
      <c r="BM118" s="965"/>
      <c r="BN118" s="965"/>
      <c r="BO118" s="965"/>
      <c r="BP118" s="966"/>
      <c r="BQ118" s="967" t="s">
        <v>462</v>
      </c>
      <c r="BR118" s="930"/>
      <c r="BS118" s="930"/>
      <c r="BT118" s="930"/>
      <c r="BU118" s="930"/>
      <c r="BV118" s="930" t="s">
        <v>464</v>
      </c>
      <c r="BW118" s="930"/>
      <c r="BX118" s="930"/>
      <c r="BY118" s="930"/>
      <c r="BZ118" s="930"/>
      <c r="CA118" s="930" t="s">
        <v>467</v>
      </c>
      <c r="CB118" s="930"/>
      <c r="CC118" s="930"/>
      <c r="CD118" s="930"/>
      <c r="CE118" s="930"/>
      <c r="CF118" s="960" t="s">
        <v>467</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464</v>
      </c>
      <c r="DH118" s="862"/>
      <c r="DI118" s="862"/>
      <c r="DJ118" s="862"/>
      <c r="DK118" s="863"/>
      <c r="DL118" s="864" t="s">
        <v>462</v>
      </c>
      <c r="DM118" s="862"/>
      <c r="DN118" s="862"/>
      <c r="DO118" s="862"/>
      <c r="DP118" s="863"/>
      <c r="DQ118" s="864" t="s">
        <v>462</v>
      </c>
      <c r="DR118" s="862"/>
      <c r="DS118" s="862"/>
      <c r="DT118" s="862"/>
      <c r="DU118" s="863"/>
      <c r="DV118" s="909" t="s">
        <v>467</v>
      </c>
      <c r="DW118" s="910"/>
      <c r="DX118" s="910"/>
      <c r="DY118" s="910"/>
      <c r="DZ118" s="911"/>
    </row>
    <row r="119" spans="1:130" s="247" customFormat="1" ht="26.25" customHeight="1" x14ac:dyDescent="0.2">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467</v>
      </c>
      <c r="AB119" s="980"/>
      <c r="AC119" s="980"/>
      <c r="AD119" s="980"/>
      <c r="AE119" s="981"/>
      <c r="AF119" s="982" t="s">
        <v>462</v>
      </c>
      <c r="AG119" s="980"/>
      <c r="AH119" s="980"/>
      <c r="AI119" s="980"/>
      <c r="AJ119" s="981"/>
      <c r="AK119" s="982" t="s">
        <v>464</v>
      </c>
      <c r="AL119" s="980"/>
      <c r="AM119" s="980"/>
      <c r="AN119" s="980"/>
      <c r="AO119" s="981"/>
      <c r="AP119" s="983" t="s">
        <v>467</v>
      </c>
      <c r="AQ119" s="984"/>
      <c r="AR119" s="984"/>
      <c r="AS119" s="984"/>
      <c r="AT119" s="985"/>
      <c r="AU119" s="1023"/>
      <c r="AV119" s="1024"/>
      <c r="AW119" s="1024"/>
      <c r="AX119" s="1024"/>
      <c r="AY119" s="1024"/>
      <c r="AZ119" s="278" t="s">
        <v>184</v>
      </c>
      <c r="BA119" s="278"/>
      <c r="BB119" s="278"/>
      <c r="BC119" s="278"/>
      <c r="BD119" s="278"/>
      <c r="BE119" s="278"/>
      <c r="BF119" s="278"/>
      <c r="BG119" s="278"/>
      <c r="BH119" s="278"/>
      <c r="BI119" s="278"/>
      <c r="BJ119" s="278"/>
      <c r="BK119" s="278"/>
      <c r="BL119" s="278"/>
      <c r="BM119" s="278"/>
      <c r="BN119" s="278"/>
      <c r="BO119" s="962" t="s">
        <v>469</v>
      </c>
      <c r="BP119" s="963"/>
      <c r="BQ119" s="967">
        <v>2115375</v>
      </c>
      <c r="BR119" s="930"/>
      <c r="BS119" s="930"/>
      <c r="BT119" s="930"/>
      <c r="BU119" s="930"/>
      <c r="BV119" s="930">
        <v>2079244</v>
      </c>
      <c r="BW119" s="930"/>
      <c r="BX119" s="930"/>
      <c r="BY119" s="930"/>
      <c r="BZ119" s="930"/>
      <c r="CA119" s="930">
        <v>1987807</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464</v>
      </c>
      <c r="DH119" s="845"/>
      <c r="DI119" s="845"/>
      <c r="DJ119" s="845"/>
      <c r="DK119" s="846"/>
      <c r="DL119" s="847" t="s">
        <v>464</v>
      </c>
      <c r="DM119" s="845"/>
      <c r="DN119" s="845"/>
      <c r="DO119" s="845"/>
      <c r="DP119" s="846"/>
      <c r="DQ119" s="847" t="s">
        <v>467</v>
      </c>
      <c r="DR119" s="845"/>
      <c r="DS119" s="845"/>
      <c r="DT119" s="845"/>
      <c r="DU119" s="846"/>
      <c r="DV119" s="933" t="s">
        <v>464</v>
      </c>
      <c r="DW119" s="934"/>
      <c r="DX119" s="934"/>
      <c r="DY119" s="934"/>
      <c r="DZ119" s="935"/>
    </row>
    <row r="120" spans="1:130" s="247" customFormat="1" ht="26.25" customHeight="1" x14ac:dyDescent="0.2">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464</v>
      </c>
      <c r="AB120" s="862"/>
      <c r="AC120" s="862"/>
      <c r="AD120" s="862"/>
      <c r="AE120" s="863"/>
      <c r="AF120" s="864" t="s">
        <v>464</v>
      </c>
      <c r="AG120" s="862"/>
      <c r="AH120" s="862"/>
      <c r="AI120" s="862"/>
      <c r="AJ120" s="863"/>
      <c r="AK120" s="864" t="s">
        <v>464</v>
      </c>
      <c r="AL120" s="862"/>
      <c r="AM120" s="862"/>
      <c r="AN120" s="862"/>
      <c r="AO120" s="863"/>
      <c r="AP120" s="909" t="s">
        <v>467</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2171057</v>
      </c>
      <c r="BR120" s="927"/>
      <c r="BS120" s="927"/>
      <c r="BT120" s="927"/>
      <c r="BU120" s="927"/>
      <c r="BV120" s="927">
        <v>2215504</v>
      </c>
      <c r="BW120" s="927"/>
      <c r="BX120" s="927"/>
      <c r="BY120" s="927"/>
      <c r="BZ120" s="927"/>
      <c r="CA120" s="927">
        <v>2227689</v>
      </c>
      <c r="CB120" s="927"/>
      <c r="CC120" s="927"/>
      <c r="CD120" s="927"/>
      <c r="CE120" s="927"/>
      <c r="CF120" s="951">
        <v>395.4</v>
      </c>
      <c r="CG120" s="952"/>
      <c r="CH120" s="952"/>
      <c r="CI120" s="952"/>
      <c r="CJ120" s="952"/>
      <c r="CK120" s="953" t="s">
        <v>473</v>
      </c>
      <c r="CL120" s="937"/>
      <c r="CM120" s="937"/>
      <c r="CN120" s="937"/>
      <c r="CO120" s="938"/>
      <c r="CP120" s="957" t="s">
        <v>474</v>
      </c>
      <c r="CQ120" s="958"/>
      <c r="CR120" s="958"/>
      <c r="CS120" s="958"/>
      <c r="CT120" s="958"/>
      <c r="CU120" s="958"/>
      <c r="CV120" s="958"/>
      <c r="CW120" s="958"/>
      <c r="CX120" s="958"/>
      <c r="CY120" s="958"/>
      <c r="CZ120" s="958"/>
      <c r="DA120" s="958"/>
      <c r="DB120" s="958"/>
      <c r="DC120" s="958"/>
      <c r="DD120" s="958"/>
      <c r="DE120" s="958"/>
      <c r="DF120" s="959"/>
      <c r="DG120" s="946">
        <v>436514</v>
      </c>
      <c r="DH120" s="927"/>
      <c r="DI120" s="927"/>
      <c r="DJ120" s="927"/>
      <c r="DK120" s="927"/>
      <c r="DL120" s="927">
        <v>394007</v>
      </c>
      <c r="DM120" s="927"/>
      <c r="DN120" s="927"/>
      <c r="DO120" s="927"/>
      <c r="DP120" s="927"/>
      <c r="DQ120" s="927">
        <v>318235</v>
      </c>
      <c r="DR120" s="927"/>
      <c r="DS120" s="927"/>
      <c r="DT120" s="927"/>
      <c r="DU120" s="927"/>
      <c r="DV120" s="928">
        <v>56.5</v>
      </c>
      <c r="DW120" s="928"/>
      <c r="DX120" s="928"/>
      <c r="DY120" s="928"/>
      <c r="DZ120" s="929"/>
    </row>
    <row r="121" spans="1:130" s="247" customFormat="1" ht="26.25" customHeight="1" x14ac:dyDescent="0.2">
      <c r="A121" s="902"/>
      <c r="B121" s="903"/>
      <c r="C121" s="948" t="s">
        <v>475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464</v>
      </c>
      <c r="AB121" s="862"/>
      <c r="AC121" s="862"/>
      <c r="AD121" s="862"/>
      <c r="AE121" s="863"/>
      <c r="AF121" s="864" t="s">
        <v>464</v>
      </c>
      <c r="AG121" s="862"/>
      <c r="AH121" s="862"/>
      <c r="AI121" s="862"/>
      <c r="AJ121" s="863"/>
      <c r="AK121" s="864" t="s">
        <v>464</v>
      </c>
      <c r="AL121" s="862"/>
      <c r="AM121" s="862"/>
      <c r="AN121" s="862"/>
      <c r="AO121" s="863"/>
      <c r="AP121" s="909" t="s">
        <v>464</v>
      </c>
      <c r="AQ121" s="910"/>
      <c r="AR121" s="910"/>
      <c r="AS121" s="910"/>
      <c r="AT121" s="911"/>
      <c r="AU121" s="971"/>
      <c r="AV121" s="972"/>
      <c r="AW121" s="972"/>
      <c r="AX121" s="972"/>
      <c r="AY121" s="973"/>
      <c r="AZ121" s="897" t="s">
        <v>476</v>
      </c>
      <c r="BA121" s="832"/>
      <c r="BB121" s="832"/>
      <c r="BC121" s="832"/>
      <c r="BD121" s="832"/>
      <c r="BE121" s="832"/>
      <c r="BF121" s="832"/>
      <c r="BG121" s="832"/>
      <c r="BH121" s="832"/>
      <c r="BI121" s="832"/>
      <c r="BJ121" s="832"/>
      <c r="BK121" s="832"/>
      <c r="BL121" s="832"/>
      <c r="BM121" s="832"/>
      <c r="BN121" s="832"/>
      <c r="BO121" s="832"/>
      <c r="BP121" s="833"/>
      <c r="BQ121" s="898">
        <v>225473</v>
      </c>
      <c r="BR121" s="899"/>
      <c r="BS121" s="899"/>
      <c r="BT121" s="899"/>
      <c r="BU121" s="899"/>
      <c r="BV121" s="899">
        <v>200615</v>
      </c>
      <c r="BW121" s="899"/>
      <c r="BX121" s="899"/>
      <c r="BY121" s="899"/>
      <c r="BZ121" s="899"/>
      <c r="CA121" s="899">
        <v>178383</v>
      </c>
      <c r="CB121" s="899"/>
      <c r="CC121" s="899"/>
      <c r="CD121" s="899"/>
      <c r="CE121" s="899"/>
      <c r="CF121" s="960">
        <v>31.7</v>
      </c>
      <c r="CG121" s="961"/>
      <c r="CH121" s="961"/>
      <c r="CI121" s="961"/>
      <c r="CJ121" s="961"/>
      <c r="CK121" s="954"/>
      <c r="CL121" s="940"/>
      <c r="CM121" s="940"/>
      <c r="CN121" s="940"/>
      <c r="CO121" s="941"/>
      <c r="CP121" s="920" t="s">
        <v>477</v>
      </c>
      <c r="CQ121" s="921"/>
      <c r="CR121" s="921"/>
      <c r="CS121" s="921"/>
      <c r="CT121" s="921"/>
      <c r="CU121" s="921"/>
      <c r="CV121" s="921"/>
      <c r="CW121" s="921"/>
      <c r="CX121" s="921"/>
      <c r="CY121" s="921"/>
      <c r="CZ121" s="921"/>
      <c r="DA121" s="921"/>
      <c r="DB121" s="921"/>
      <c r="DC121" s="921"/>
      <c r="DD121" s="921"/>
      <c r="DE121" s="921"/>
      <c r="DF121" s="922"/>
      <c r="DG121" s="898">
        <v>54178</v>
      </c>
      <c r="DH121" s="899"/>
      <c r="DI121" s="899"/>
      <c r="DJ121" s="899"/>
      <c r="DK121" s="899"/>
      <c r="DL121" s="899">
        <v>67676</v>
      </c>
      <c r="DM121" s="899"/>
      <c r="DN121" s="899"/>
      <c r="DO121" s="899"/>
      <c r="DP121" s="899"/>
      <c r="DQ121" s="899">
        <v>108835</v>
      </c>
      <c r="DR121" s="899"/>
      <c r="DS121" s="899"/>
      <c r="DT121" s="899"/>
      <c r="DU121" s="899"/>
      <c r="DV121" s="876">
        <v>19.3</v>
      </c>
      <c r="DW121" s="876"/>
      <c r="DX121" s="876"/>
      <c r="DY121" s="876"/>
      <c r="DZ121" s="877"/>
    </row>
    <row r="122" spans="1:130" s="247" customFormat="1" ht="26.25" customHeight="1" x14ac:dyDescent="0.2">
      <c r="A122" s="902"/>
      <c r="B122" s="903"/>
      <c r="C122" s="906" t="s">
        <v>453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464</v>
      </c>
      <c r="AB122" s="862"/>
      <c r="AC122" s="862"/>
      <c r="AD122" s="862"/>
      <c r="AE122" s="863"/>
      <c r="AF122" s="864" t="s">
        <v>464</v>
      </c>
      <c r="AG122" s="862"/>
      <c r="AH122" s="862"/>
      <c r="AI122" s="862"/>
      <c r="AJ122" s="863"/>
      <c r="AK122" s="864" t="s">
        <v>464</v>
      </c>
      <c r="AL122" s="862"/>
      <c r="AM122" s="862"/>
      <c r="AN122" s="862"/>
      <c r="AO122" s="863"/>
      <c r="AP122" s="909" t="s">
        <v>467</v>
      </c>
      <c r="AQ122" s="910"/>
      <c r="AR122" s="910"/>
      <c r="AS122" s="910"/>
      <c r="AT122" s="911"/>
      <c r="AU122" s="971"/>
      <c r="AV122" s="972"/>
      <c r="AW122" s="972"/>
      <c r="AX122" s="972"/>
      <c r="AY122" s="973"/>
      <c r="AZ122" s="964" t="s">
        <v>478</v>
      </c>
      <c r="BA122" s="965"/>
      <c r="BB122" s="965"/>
      <c r="BC122" s="965"/>
      <c r="BD122" s="965"/>
      <c r="BE122" s="965"/>
      <c r="BF122" s="965"/>
      <c r="BG122" s="965"/>
      <c r="BH122" s="965"/>
      <c r="BI122" s="965"/>
      <c r="BJ122" s="965"/>
      <c r="BK122" s="965"/>
      <c r="BL122" s="965"/>
      <c r="BM122" s="965"/>
      <c r="BN122" s="965"/>
      <c r="BO122" s="965"/>
      <c r="BP122" s="966"/>
      <c r="BQ122" s="967">
        <v>1289408</v>
      </c>
      <c r="BR122" s="930"/>
      <c r="BS122" s="930"/>
      <c r="BT122" s="930"/>
      <c r="BU122" s="930"/>
      <c r="BV122" s="930">
        <v>1360663</v>
      </c>
      <c r="BW122" s="930"/>
      <c r="BX122" s="930"/>
      <c r="BY122" s="930"/>
      <c r="BZ122" s="930"/>
      <c r="CA122" s="930">
        <v>1314684</v>
      </c>
      <c r="CB122" s="930"/>
      <c r="CC122" s="930"/>
      <c r="CD122" s="930"/>
      <c r="CE122" s="930"/>
      <c r="CF122" s="931">
        <v>233.4</v>
      </c>
      <c r="CG122" s="932"/>
      <c r="CH122" s="932"/>
      <c r="CI122" s="932"/>
      <c r="CJ122" s="932"/>
      <c r="CK122" s="954"/>
      <c r="CL122" s="940"/>
      <c r="CM122" s="940"/>
      <c r="CN122" s="940"/>
      <c r="CO122" s="941"/>
      <c r="CP122" s="920" t="s">
        <v>479</v>
      </c>
      <c r="CQ122" s="921"/>
      <c r="CR122" s="921"/>
      <c r="CS122" s="921"/>
      <c r="CT122" s="921"/>
      <c r="CU122" s="921"/>
      <c r="CV122" s="921"/>
      <c r="CW122" s="921"/>
      <c r="CX122" s="921"/>
      <c r="CY122" s="921"/>
      <c r="CZ122" s="921"/>
      <c r="DA122" s="921"/>
      <c r="DB122" s="921"/>
      <c r="DC122" s="921"/>
      <c r="DD122" s="921"/>
      <c r="DE122" s="921"/>
      <c r="DF122" s="922"/>
      <c r="DG122" s="898" t="s">
        <v>480</v>
      </c>
      <c r="DH122" s="899"/>
      <c r="DI122" s="899"/>
      <c r="DJ122" s="899"/>
      <c r="DK122" s="899"/>
      <c r="DL122" s="899" t="s">
        <v>480</v>
      </c>
      <c r="DM122" s="899"/>
      <c r="DN122" s="899"/>
      <c r="DO122" s="899"/>
      <c r="DP122" s="899"/>
      <c r="DQ122" s="899" t="s">
        <v>480</v>
      </c>
      <c r="DR122" s="899"/>
      <c r="DS122" s="899"/>
      <c r="DT122" s="899"/>
      <c r="DU122" s="899"/>
      <c r="DV122" s="876" t="s">
        <v>480</v>
      </c>
      <c r="DW122" s="876"/>
      <c r="DX122" s="876"/>
      <c r="DY122" s="876"/>
      <c r="DZ122" s="877"/>
    </row>
    <row r="123" spans="1:130" s="247" customFormat="1" ht="26.25" customHeight="1" x14ac:dyDescent="0.2">
      <c r="A123" s="902"/>
      <c r="B123" s="903"/>
      <c r="C123" s="906" t="s">
        <v>459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481</v>
      </c>
      <c r="AB123" s="862"/>
      <c r="AC123" s="862"/>
      <c r="AD123" s="862"/>
      <c r="AE123" s="863"/>
      <c r="AF123" s="864" t="s">
        <v>481</v>
      </c>
      <c r="AG123" s="862"/>
      <c r="AH123" s="862"/>
      <c r="AI123" s="862"/>
      <c r="AJ123" s="863"/>
      <c r="AK123" s="864" t="s">
        <v>480</v>
      </c>
      <c r="AL123" s="862"/>
      <c r="AM123" s="862"/>
      <c r="AN123" s="862"/>
      <c r="AO123" s="863"/>
      <c r="AP123" s="909" t="s">
        <v>482</v>
      </c>
      <c r="AQ123" s="910"/>
      <c r="AR123" s="910"/>
      <c r="AS123" s="910"/>
      <c r="AT123" s="911"/>
      <c r="AU123" s="974"/>
      <c r="AV123" s="975"/>
      <c r="AW123" s="975"/>
      <c r="AX123" s="975"/>
      <c r="AY123" s="975"/>
      <c r="AZ123" s="278" t="s">
        <v>184</v>
      </c>
      <c r="BA123" s="278"/>
      <c r="BB123" s="278"/>
      <c r="BC123" s="278"/>
      <c r="BD123" s="278"/>
      <c r="BE123" s="278"/>
      <c r="BF123" s="278"/>
      <c r="BG123" s="278"/>
      <c r="BH123" s="278"/>
      <c r="BI123" s="278"/>
      <c r="BJ123" s="278"/>
      <c r="BK123" s="278"/>
      <c r="BL123" s="278"/>
      <c r="BM123" s="278"/>
      <c r="BN123" s="278"/>
      <c r="BO123" s="962" t="s">
        <v>483</v>
      </c>
      <c r="BP123" s="963"/>
      <c r="BQ123" s="917">
        <v>3685938</v>
      </c>
      <c r="BR123" s="918"/>
      <c r="BS123" s="918"/>
      <c r="BT123" s="918"/>
      <c r="BU123" s="918"/>
      <c r="BV123" s="918">
        <v>3776782</v>
      </c>
      <c r="BW123" s="918"/>
      <c r="BX123" s="918"/>
      <c r="BY123" s="918"/>
      <c r="BZ123" s="918"/>
      <c r="CA123" s="918">
        <v>3720756</v>
      </c>
      <c r="CB123" s="918"/>
      <c r="CC123" s="918"/>
      <c r="CD123" s="918"/>
      <c r="CE123" s="918"/>
      <c r="CF123" s="828"/>
      <c r="CG123" s="829"/>
      <c r="CH123" s="829"/>
      <c r="CI123" s="829"/>
      <c r="CJ123" s="919"/>
      <c r="CK123" s="954"/>
      <c r="CL123" s="940"/>
      <c r="CM123" s="940"/>
      <c r="CN123" s="940"/>
      <c r="CO123" s="941"/>
      <c r="CP123" s="920" t="s">
        <v>484</v>
      </c>
      <c r="CQ123" s="921"/>
      <c r="CR123" s="921"/>
      <c r="CS123" s="921"/>
      <c r="CT123" s="921"/>
      <c r="CU123" s="921"/>
      <c r="CV123" s="921"/>
      <c r="CW123" s="921"/>
      <c r="CX123" s="921"/>
      <c r="CY123" s="921"/>
      <c r="CZ123" s="921"/>
      <c r="DA123" s="921"/>
      <c r="DB123" s="921"/>
      <c r="DC123" s="921"/>
      <c r="DD123" s="921"/>
      <c r="DE123" s="921"/>
      <c r="DF123" s="922"/>
      <c r="DG123" s="861" t="s">
        <v>462</v>
      </c>
      <c r="DH123" s="862"/>
      <c r="DI123" s="862"/>
      <c r="DJ123" s="862"/>
      <c r="DK123" s="863"/>
      <c r="DL123" s="864" t="s">
        <v>480</v>
      </c>
      <c r="DM123" s="862"/>
      <c r="DN123" s="862"/>
      <c r="DO123" s="862"/>
      <c r="DP123" s="863"/>
      <c r="DQ123" s="864" t="s">
        <v>462</v>
      </c>
      <c r="DR123" s="862"/>
      <c r="DS123" s="862"/>
      <c r="DT123" s="862"/>
      <c r="DU123" s="863"/>
      <c r="DV123" s="909" t="s">
        <v>480</v>
      </c>
      <c r="DW123" s="910"/>
      <c r="DX123" s="910"/>
      <c r="DY123" s="910"/>
      <c r="DZ123" s="911"/>
    </row>
    <row r="124" spans="1:130" s="247" customFormat="1" ht="26.25" customHeight="1" thickBot="1" x14ac:dyDescent="0.25">
      <c r="A124" s="902"/>
      <c r="B124" s="903"/>
      <c r="C124" s="906" t="s">
        <v>465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462</v>
      </c>
      <c r="AB124" s="862"/>
      <c r="AC124" s="862"/>
      <c r="AD124" s="862"/>
      <c r="AE124" s="863"/>
      <c r="AF124" s="864" t="s">
        <v>480</v>
      </c>
      <c r="AG124" s="862"/>
      <c r="AH124" s="862"/>
      <c r="AI124" s="862"/>
      <c r="AJ124" s="863"/>
      <c r="AK124" s="864" t="s">
        <v>480</v>
      </c>
      <c r="AL124" s="862"/>
      <c r="AM124" s="862"/>
      <c r="AN124" s="862"/>
      <c r="AO124" s="863"/>
      <c r="AP124" s="909" t="s">
        <v>462</v>
      </c>
      <c r="AQ124" s="910"/>
      <c r="AR124" s="910"/>
      <c r="AS124" s="910"/>
      <c r="AT124" s="911"/>
      <c r="AU124" s="912" t="s">
        <v>485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480</v>
      </c>
      <c r="BR124" s="916"/>
      <c r="BS124" s="916"/>
      <c r="BT124" s="916"/>
      <c r="BU124" s="916"/>
      <c r="BV124" s="916" t="s">
        <v>462</v>
      </c>
      <c r="BW124" s="916"/>
      <c r="BX124" s="916"/>
      <c r="BY124" s="916"/>
      <c r="BZ124" s="916"/>
      <c r="CA124" s="916" t="s">
        <v>462</v>
      </c>
      <c r="CB124" s="916"/>
      <c r="CC124" s="916"/>
      <c r="CD124" s="916"/>
      <c r="CE124" s="916"/>
      <c r="CF124" s="806"/>
      <c r="CG124" s="807"/>
      <c r="CH124" s="807"/>
      <c r="CI124" s="807"/>
      <c r="CJ124" s="947"/>
      <c r="CK124" s="955"/>
      <c r="CL124" s="955"/>
      <c r="CM124" s="955"/>
      <c r="CN124" s="955"/>
      <c r="CO124" s="956"/>
      <c r="CP124" s="920" t="s">
        <v>486</v>
      </c>
      <c r="CQ124" s="921"/>
      <c r="CR124" s="921"/>
      <c r="CS124" s="921"/>
      <c r="CT124" s="921"/>
      <c r="CU124" s="921"/>
      <c r="CV124" s="921"/>
      <c r="CW124" s="921"/>
      <c r="CX124" s="921"/>
      <c r="CY124" s="921"/>
      <c r="CZ124" s="921"/>
      <c r="DA124" s="921"/>
      <c r="DB124" s="921"/>
      <c r="DC124" s="921"/>
      <c r="DD124" s="921"/>
      <c r="DE124" s="921"/>
      <c r="DF124" s="922"/>
      <c r="DG124" s="844" t="s">
        <v>223</v>
      </c>
      <c r="DH124" s="845"/>
      <c r="DI124" s="845"/>
      <c r="DJ124" s="845"/>
      <c r="DK124" s="846"/>
      <c r="DL124" s="847" t="s">
        <v>223</v>
      </c>
      <c r="DM124" s="845"/>
      <c r="DN124" s="845"/>
      <c r="DO124" s="845"/>
      <c r="DP124" s="846"/>
      <c r="DQ124" s="847" t="s">
        <v>223</v>
      </c>
      <c r="DR124" s="845"/>
      <c r="DS124" s="845"/>
      <c r="DT124" s="845"/>
      <c r="DU124" s="846"/>
      <c r="DV124" s="933" t="s">
        <v>223</v>
      </c>
      <c r="DW124" s="934"/>
      <c r="DX124" s="934"/>
      <c r="DY124" s="934"/>
      <c r="DZ124" s="935"/>
    </row>
    <row r="125" spans="1:130" s="247" customFormat="1" ht="26.25" customHeight="1" x14ac:dyDescent="0.2">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223</v>
      </c>
      <c r="AB125" s="862"/>
      <c r="AC125" s="862"/>
      <c r="AD125" s="862"/>
      <c r="AE125" s="863"/>
      <c r="AF125" s="864" t="s">
        <v>223</v>
      </c>
      <c r="AG125" s="862"/>
      <c r="AH125" s="862"/>
      <c r="AI125" s="862"/>
      <c r="AJ125" s="863"/>
      <c r="AK125" s="864" t="s">
        <v>223</v>
      </c>
      <c r="AL125" s="862"/>
      <c r="AM125" s="862"/>
      <c r="AN125" s="862"/>
      <c r="AO125" s="863"/>
      <c r="AP125" s="909" t="s">
        <v>223</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487</v>
      </c>
      <c r="CL125" s="937"/>
      <c r="CM125" s="937"/>
      <c r="CN125" s="937"/>
      <c r="CO125" s="938"/>
      <c r="CP125" s="945" t="s">
        <v>488</v>
      </c>
      <c r="CQ125" s="890"/>
      <c r="CR125" s="890"/>
      <c r="CS125" s="890"/>
      <c r="CT125" s="890"/>
      <c r="CU125" s="890"/>
      <c r="CV125" s="890"/>
      <c r="CW125" s="890"/>
      <c r="CX125" s="890"/>
      <c r="CY125" s="890"/>
      <c r="CZ125" s="890"/>
      <c r="DA125" s="890"/>
      <c r="DB125" s="890"/>
      <c r="DC125" s="890"/>
      <c r="DD125" s="890"/>
      <c r="DE125" s="890"/>
      <c r="DF125" s="891"/>
      <c r="DG125" s="946" t="s">
        <v>223</v>
      </c>
      <c r="DH125" s="927"/>
      <c r="DI125" s="927"/>
      <c r="DJ125" s="927"/>
      <c r="DK125" s="927"/>
      <c r="DL125" s="927" t="s">
        <v>223</v>
      </c>
      <c r="DM125" s="927"/>
      <c r="DN125" s="927"/>
      <c r="DO125" s="927"/>
      <c r="DP125" s="927"/>
      <c r="DQ125" s="927" t="s">
        <v>223</v>
      </c>
      <c r="DR125" s="927"/>
      <c r="DS125" s="927"/>
      <c r="DT125" s="927"/>
      <c r="DU125" s="927"/>
      <c r="DV125" s="928" t="s">
        <v>223</v>
      </c>
      <c r="DW125" s="928"/>
      <c r="DX125" s="928"/>
      <c r="DY125" s="928"/>
      <c r="DZ125" s="929"/>
    </row>
    <row r="126" spans="1:130" s="247" customFormat="1" ht="26.25" customHeight="1" thickBot="1" x14ac:dyDescent="0.25">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223</v>
      </c>
      <c r="AB126" s="862"/>
      <c r="AC126" s="862"/>
      <c r="AD126" s="862"/>
      <c r="AE126" s="863"/>
      <c r="AF126" s="864" t="s">
        <v>223</v>
      </c>
      <c r="AG126" s="862"/>
      <c r="AH126" s="862"/>
      <c r="AI126" s="862"/>
      <c r="AJ126" s="863"/>
      <c r="AK126" s="864" t="s">
        <v>223</v>
      </c>
      <c r="AL126" s="862"/>
      <c r="AM126" s="862"/>
      <c r="AN126" s="862"/>
      <c r="AO126" s="863"/>
      <c r="AP126" s="909" t="s">
        <v>223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489</v>
      </c>
      <c r="CQ126" s="832"/>
      <c r="CR126" s="832"/>
      <c r="CS126" s="832"/>
      <c r="CT126" s="832"/>
      <c r="CU126" s="832"/>
      <c r="CV126" s="832"/>
      <c r="CW126" s="832"/>
      <c r="CX126" s="832"/>
      <c r="CY126" s="832"/>
      <c r="CZ126" s="832"/>
      <c r="DA126" s="832"/>
      <c r="DB126" s="832"/>
      <c r="DC126" s="832"/>
      <c r="DD126" s="832"/>
      <c r="DE126" s="832"/>
      <c r="DF126" s="833"/>
      <c r="DG126" s="898" t="s">
        <v>223</v>
      </c>
      <c r="DH126" s="899"/>
      <c r="DI126" s="899"/>
      <c r="DJ126" s="899"/>
      <c r="DK126" s="899"/>
      <c r="DL126" s="899" t="s">
        <v>223</v>
      </c>
      <c r="DM126" s="899"/>
      <c r="DN126" s="899"/>
      <c r="DO126" s="899"/>
      <c r="DP126" s="899"/>
      <c r="DQ126" s="899" t="s">
        <v>223</v>
      </c>
      <c r="DR126" s="899"/>
      <c r="DS126" s="899"/>
      <c r="DT126" s="899"/>
      <c r="DU126" s="899"/>
      <c r="DV126" s="876" t="s">
        <v>223</v>
      </c>
      <c r="DW126" s="876"/>
      <c r="DX126" s="876"/>
      <c r="DY126" s="876"/>
      <c r="DZ126" s="877"/>
    </row>
    <row r="127" spans="1:130" s="247" customFormat="1" ht="26.25" customHeight="1" x14ac:dyDescent="0.2">
      <c r="A127" s="904"/>
      <c r="B127" s="905"/>
      <c r="C127" s="923" t="s">
        <v>490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223</v>
      </c>
      <c r="AB127" s="862"/>
      <c r="AC127" s="862"/>
      <c r="AD127" s="862"/>
      <c r="AE127" s="863"/>
      <c r="AF127" s="864" t="s">
        <v>223</v>
      </c>
      <c r="AG127" s="862"/>
      <c r="AH127" s="862"/>
      <c r="AI127" s="862"/>
      <c r="AJ127" s="863"/>
      <c r="AK127" s="864" t="s">
        <v>223</v>
      </c>
      <c r="AL127" s="862"/>
      <c r="AM127" s="862"/>
      <c r="AN127" s="862"/>
      <c r="AO127" s="863"/>
      <c r="AP127" s="909" t="s">
        <v>223</v>
      </c>
      <c r="AQ127" s="910"/>
      <c r="AR127" s="910"/>
      <c r="AS127" s="910"/>
      <c r="AT127" s="911"/>
      <c r="AU127" s="283"/>
      <c r="AV127" s="283"/>
      <c r="AW127" s="283"/>
      <c r="AX127" s="926" t="s">
        <v>491</v>
      </c>
      <c r="AY127" s="894"/>
      <c r="AZ127" s="894"/>
      <c r="BA127" s="894"/>
      <c r="BB127" s="894"/>
      <c r="BC127" s="894"/>
      <c r="BD127" s="894"/>
      <c r="BE127" s="895"/>
      <c r="BF127" s="893" t="s">
        <v>492</v>
      </c>
      <c r="BG127" s="894"/>
      <c r="BH127" s="894"/>
      <c r="BI127" s="894"/>
      <c r="BJ127" s="894"/>
      <c r="BK127" s="894"/>
      <c r="BL127" s="895"/>
      <c r="BM127" s="893" t="s">
        <v>493</v>
      </c>
      <c r="BN127" s="894"/>
      <c r="BO127" s="894"/>
      <c r="BP127" s="894"/>
      <c r="BQ127" s="894"/>
      <c r="BR127" s="894"/>
      <c r="BS127" s="895"/>
      <c r="BT127" s="893" t="s">
        <v>494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495</v>
      </c>
      <c r="CQ127" s="832"/>
      <c r="CR127" s="832"/>
      <c r="CS127" s="832"/>
      <c r="CT127" s="832"/>
      <c r="CU127" s="832"/>
      <c r="CV127" s="832"/>
      <c r="CW127" s="832"/>
      <c r="CX127" s="832"/>
      <c r="CY127" s="832"/>
      <c r="CZ127" s="832"/>
      <c r="DA127" s="832"/>
      <c r="DB127" s="832"/>
      <c r="DC127" s="832"/>
      <c r="DD127" s="832"/>
      <c r="DE127" s="832"/>
      <c r="DF127" s="833"/>
      <c r="DG127" s="898" t="s">
        <v>223</v>
      </c>
      <c r="DH127" s="899"/>
      <c r="DI127" s="899"/>
      <c r="DJ127" s="899"/>
      <c r="DK127" s="899"/>
      <c r="DL127" s="899" t="s">
        <v>223</v>
      </c>
      <c r="DM127" s="899"/>
      <c r="DN127" s="899"/>
      <c r="DO127" s="899"/>
      <c r="DP127" s="899"/>
      <c r="DQ127" s="899" t="s">
        <v>223</v>
      </c>
      <c r="DR127" s="899"/>
      <c r="DS127" s="899"/>
      <c r="DT127" s="899"/>
      <c r="DU127" s="899"/>
      <c r="DV127" s="876" t="s">
        <v>223</v>
      </c>
      <c r="DW127" s="876"/>
      <c r="DX127" s="876"/>
      <c r="DY127" s="876"/>
      <c r="DZ127" s="877"/>
    </row>
    <row r="128" spans="1:130" s="247" customFormat="1" ht="26.25" customHeight="1" thickBot="1" x14ac:dyDescent="0.25">
      <c r="A128" s="878" t="s">
        <v>496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497</v>
      </c>
      <c r="X128" s="880"/>
      <c r="Y128" s="880"/>
      <c r="Z128" s="881"/>
      <c r="AA128" s="882" t="s">
        <v>223</v>
      </c>
      <c r="AB128" s="883"/>
      <c r="AC128" s="883"/>
      <c r="AD128" s="883"/>
      <c r="AE128" s="884"/>
      <c r="AF128" s="885" t="s">
        <v>223</v>
      </c>
      <c r="AG128" s="883"/>
      <c r="AH128" s="883"/>
      <c r="AI128" s="883"/>
      <c r="AJ128" s="884"/>
      <c r="AK128" s="885" t="s">
        <v>223</v>
      </c>
      <c r="AL128" s="883"/>
      <c r="AM128" s="883"/>
      <c r="AN128" s="883"/>
      <c r="AO128" s="884"/>
      <c r="AP128" s="886"/>
      <c r="AQ128" s="887"/>
      <c r="AR128" s="887"/>
      <c r="AS128" s="887"/>
      <c r="AT128" s="888"/>
      <c r="AU128" s="283"/>
      <c r="AV128" s="283"/>
      <c r="AW128" s="283"/>
      <c r="AX128" s="889" t="s">
        <v>498</v>
      </c>
      <c r="AY128" s="890"/>
      <c r="AZ128" s="890"/>
      <c r="BA128" s="890"/>
      <c r="BB128" s="890"/>
      <c r="BC128" s="890"/>
      <c r="BD128" s="890"/>
      <c r="BE128" s="891"/>
      <c r="BF128" s="868" t="s">
        <v>223</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499</v>
      </c>
      <c r="CQ128" s="810"/>
      <c r="CR128" s="810"/>
      <c r="CS128" s="810"/>
      <c r="CT128" s="810"/>
      <c r="CU128" s="810"/>
      <c r="CV128" s="810"/>
      <c r="CW128" s="810"/>
      <c r="CX128" s="810"/>
      <c r="CY128" s="810"/>
      <c r="CZ128" s="810"/>
      <c r="DA128" s="810"/>
      <c r="DB128" s="810"/>
      <c r="DC128" s="810"/>
      <c r="DD128" s="810"/>
      <c r="DE128" s="810"/>
      <c r="DF128" s="811"/>
      <c r="DG128" s="872" t="s">
        <v>223</v>
      </c>
      <c r="DH128" s="873"/>
      <c r="DI128" s="873"/>
      <c r="DJ128" s="873"/>
      <c r="DK128" s="873"/>
      <c r="DL128" s="873" t="s">
        <v>500</v>
      </c>
      <c r="DM128" s="873"/>
      <c r="DN128" s="873"/>
      <c r="DO128" s="873"/>
      <c r="DP128" s="873"/>
      <c r="DQ128" s="873" t="s">
        <v>223</v>
      </c>
      <c r="DR128" s="873"/>
      <c r="DS128" s="873"/>
      <c r="DT128" s="873"/>
      <c r="DU128" s="873"/>
      <c r="DV128" s="874" t="s">
        <v>223</v>
      </c>
      <c r="DW128" s="874"/>
      <c r="DX128" s="874"/>
      <c r="DY128" s="874"/>
      <c r="DZ128" s="875"/>
    </row>
    <row r="129" spans="1:131" s="247" customFormat="1" ht="26.25" customHeight="1" x14ac:dyDescent="0.2">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501</v>
      </c>
      <c r="X129" s="859"/>
      <c r="Y129" s="859"/>
      <c r="Z129" s="860"/>
      <c r="AA129" s="861">
        <v>732695</v>
      </c>
      <c r="AB129" s="862"/>
      <c r="AC129" s="862"/>
      <c r="AD129" s="862"/>
      <c r="AE129" s="863"/>
      <c r="AF129" s="864">
        <v>672639</v>
      </c>
      <c r="AG129" s="862"/>
      <c r="AH129" s="862"/>
      <c r="AI129" s="862"/>
      <c r="AJ129" s="863"/>
      <c r="AK129" s="864">
        <v>695657</v>
      </c>
      <c r="AL129" s="862"/>
      <c r="AM129" s="862"/>
      <c r="AN129" s="862"/>
      <c r="AO129" s="863"/>
      <c r="AP129" s="865"/>
      <c r="AQ129" s="866"/>
      <c r="AR129" s="866"/>
      <c r="AS129" s="866"/>
      <c r="AT129" s="867"/>
      <c r="AU129" s="285"/>
      <c r="AV129" s="285"/>
      <c r="AW129" s="285"/>
      <c r="AX129" s="831" t="s">
        <v>502</v>
      </c>
      <c r="AY129" s="832"/>
      <c r="AZ129" s="832"/>
      <c r="BA129" s="832"/>
      <c r="BB129" s="832"/>
      <c r="BC129" s="832"/>
      <c r="BD129" s="832"/>
      <c r="BE129" s="833"/>
      <c r="BF129" s="851" t="s">
        <v>500</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503</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504</v>
      </c>
      <c r="X130" s="859"/>
      <c r="Y130" s="859"/>
      <c r="Z130" s="860"/>
      <c r="AA130" s="861">
        <v>127855</v>
      </c>
      <c r="AB130" s="862"/>
      <c r="AC130" s="862"/>
      <c r="AD130" s="862"/>
      <c r="AE130" s="863"/>
      <c r="AF130" s="864">
        <v>123350</v>
      </c>
      <c r="AG130" s="862"/>
      <c r="AH130" s="862"/>
      <c r="AI130" s="862"/>
      <c r="AJ130" s="863"/>
      <c r="AK130" s="864">
        <v>132298</v>
      </c>
      <c r="AL130" s="862"/>
      <c r="AM130" s="862"/>
      <c r="AN130" s="862"/>
      <c r="AO130" s="863"/>
      <c r="AP130" s="865"/>
      <c r="AQ130" s="866"/>
      <c r="AR130" s="866"/>
      <c r="AS130" s="866"/>
      <c r="AT130" s="867"/>
      <c r="AU130" s="285"/>
      <c r="AV130" s="285"/>
      <c r="AW130" s="285"/>
      <c r="AX130" s="831" t="s">
        <v>505</v>
      </c>
      <c r="AY130" s="832"/>
      <c r="AZ130" s="832"/>
      <c r="BA130" s="832"/>
      <c r="BB130" s="832"/>
      <c r="BC130" s="832"/>
      <c r="BD130" s="832"/>
      <c r="BE130" s="833"/>
      <c r="BF130" s="834">
        <v>6.1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506</v>
      </c>
      <c r="X131" s="842"/>
      <c r="Y131" s="842"/>
      <c r="Z131" s="843"/>
      <c r="AA131" s="844">
        <v>604840</v>
      </c>
      <c r="AB131" s="845"/>
      <c r="AC131" s="845"/>
      <c r="AD131" s="845"/>
      <c r="AE131" s="846"/>
      <c r="AF131" s="847">
        <v>549289</v>
      </c>
      <c r="AG131" s="845"/>
      <c r="AH131" s="845"/>
      <c r="AI131" s="845"/>
      <c r="AJ131" s="846"/>
      <c r="AK131" s="847">
        <v>563359</v>
      </c>
      <c r="AL131" s="845"/>
      <c r="AM131" s="845"/>
      <c r="AN131" s="845"/>
      <c r="AO131" s="846"/>
      <c r="AP131" s="848"/>
      <c r="AQ131" s="849"/>
      <c r="AR131" s="849"/>
      <c r="AS131" s="849"/>
      <c r="AT131" s="850"/>
      <c r="AU131" s="285"/>
      <c r="AV131" s="285"/>
      <c r="AW131" s="285"/>
      <c r="AX131" s="809" t="s">
        <v>507</v>
      </c>
      <c r="AY131" s="810"/>
      <c r="AZ131" s="810"/>
      <c r="BA131" s="810"/>
      <c r="BB131" s="810"/>
      <c r="BC131" s="810"/>
      <c r="BD131" s="810"/>
      <c r="BE131" s="811"/>
      <c r="BF131" s="812" t="s">
        <v>223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508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509</v>
      </c>
      <c r="W132" s="822"/>
      <c r="X132" s="822"/>
      <c r="Y132" s="822"/>
      <c r="Z132" s="823"/>
      <c r="AA132" s="824">
        <v>4.542854309</v>
      </c>
      <c r="AB132" s="825"/>
      <c r="AC132" s="825"/>
      <c r="AD132" s="825"/>
      <c r="AE132" s="826"/>
      <c r="AF132" s="827">
        <v>7.8443223880000001</v>
      </c>
      <c r="AG132" s="825"/>
      <c r="AH132" s="825"/>
      <c r="AI132" s="825"/>
      <c r="AJ132" s="826"/>
      <c r="AK132" s="827">
        <v>5.9557049769999999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510</v>
      </c>
      <c r="W133" s="801"/>
      <c r="X133" s="801"/>
      <c r="Y133" s="801"/>
      <c r="Z133" s="802"/>
      <c r="AA133" s="803">
        <v>3.5</v>
      </c>
      <c r="AB133" s="804"/>
      <c r="AC133" s="804"/>
      <c r="AD133" s="804"/>
      <c r="AE133" s="805"/>
      <c r="AF133" s="803">
        <v>5.0999999999999996</v>
      </c>
      <c r="AG133" s="804"/>
      <c r="AH133" s="804"/>
      <c r="AI133" s="804"/>
      <c r="AJ133" s="805"/>
      <c r="AK133" s="803">
        <v>6.1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uhfhRwNqgPLdRDU4m42nG8kTuELxxA+AZTQy34cuzW9jv1eYTntsG5XpqAKcqIs4dEtBpDvWKMzgbE10lbpO3A==" saltValue="SPPIc83Q3/5B0zKZWPwyO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511</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oyuoLLHk6tQYzR0KRGdbKyBVzOaAxItWwwa2fKWETW+1jLAzOPZI7W0L6OF4r7yU4KeH9m4eCEJ0WSC+eF5XAQ==" saltValue="ocD/pBjZLjvRR4+cCJYC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XBayc8BmmjjvCvr7Q2ppCUyWPaywhLeqVh0LsxJ9UrKaz2SRN3zHlWiehYDQvaURc3ncWsoKCJmALPdG7haPQ==" saltValue="1z7aRkV+YjAPywF/etsE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514</v>
      </c>
      <c r="AP7" s="304"/>
      <c r="AQ7" s="305" t="s">
        <v>515</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516</v>
      </c>
      <c r="AQ8" s="311" t="s">
        <v>517</v>
      </c>
      <c r="AR8" s="312" t="s">
        <v>518</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519</v>
      </c>
      <c r="AL9" s="1231"/>
      <c r="AM9" s="1231"/>
      <c r="AN9" s="1232"/>
      <c r="AO9" s="313">
        <v>222702</v>
      </c>
      <c r="AP9" s="313">
        <v>409379</v>
      </c>
      <c r="AQ9" s="314">
        <v>218185</v>
      </c>
      <c r="AR9" s="315">
        <v>87.6</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520</v>
      </c>
      <c r="AL10" s="1231"/>
      <c r="AM10" s="1231"/>
      <c r="AN10" s="1232"/>
      <c r="AO10" s="316">
        <v>54890</v>
      </c>
      <c r="AP10" s="316">
        <v>100901</v>
      </c>
      <c r="AQ10" s="317">
        <v>27381</v>
      </c>
      <c r="AR10" s="318">
        <v>268.5</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521</v>
      </c>
      <c r="AL11" s="1231"/>
      <c r="AM11" s="1231"/>
      <c r="AN11" s="1232"/>
      <c r="AO11" s="316">
        <v>2057</v>
      </c>
      <c r="AP11" s="316">
        <v>3781</v>
      </c>
      <c r="AQ11" s="317">
        <v>25697</v>
      </c>
      <c r="AR11" s="318">
        <v>-85.3</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522</v>
      </c>
      <c r="AL12" s="1231"/>
      <c r="AM12" s="1231"/>
      <c r="AN12" s="1232"/>
      <c r="AO12" s="316" t="s">
        <v>523</v>
      </c>
      <c r="AP12" s="316" t="s">
        <v>523</v>
      </c>
      <c r="AQ12" s="317">
        <v>4359</v>
      </c>
      <c r="AR12" s="318" t="s">
        <v>523</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524</v>
      </c>
      <c r="AL13" s="1231"/>
      <c r="AM13" s="1231"/>
      <c r="AN13" s="1232"/>
      <c r="AO13" s="316" t="s">
        <v>523</v>
      </c>
      <c r="AP13" s="316" t="s">
        <v>523</v>
      </c>
      <c r="AQ13" s="317" t="s">
        <v>523</v>
      </c>
      <c r="AR13" s="318" t="s">
        <v>523</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525</v>
      </c>
      <c r="AL14" s="1231"/>
      <c r="AM14" s="1231"/>
      <c r="AN14" s="1232"/>
      <c r="AO14" s="316">
        <v>10207</v>
      </c>
      <c r="AP14" s="316">
        <v>18763</v>
      </c>
      <c r="AQ14" s="317">
        <v>8999</v>
      </c>
      <c r="AR14" s="318">
        <v>108.5</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526</v>
      </c>
      <c r="AL15" s="1231"/>
      <c r="AM15" s="1231"/>
      <c r="AN15" s="1232"/>
      <c r="AO15" s="316" t="s">
        <v>523</v>
      </c>
      <c r="AP15" s="316" t="s">
        <v>523</v>
      </c>
      <c r="AQ15" s="317">
        <v>6052</v>
      </c>
      <c r="AR15" s="318" t="s">
        <v>523</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527</v>
      </c>
      <c r="AL16" s="1234"/>
      <c r="AM16" s="1234"/>
      <c r="AN16" s="1235"/>
      <c r="AO16" s="316">
        <v>-16392</v>
      </c>
      <c r="AP16" s="316">
        <v>-30132</v>
      </c>
      <c r="AQ16" s="317">
        <v>-19480</v>
      </c>
      <c r="AR16" s="318">
        <v>54.7</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184</v>
      </c>
      <c r="AL17" s="1234"/>
      <c r="AM17" s="1234"/>
      <c r="AN17" s="1235"/>
      <c r="AO17" s="316">
        <v>273464</v>
      </c>
      <c r="AP17" s="316">
        <v>502691</v>
      </c>
      <c r="AQ17" s="317">
        <v>271195</v>
      </c>
      <c r="AR17" s="318">
        <v>85.4</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532</v>
      </c>
      <c r="AL21" s="1228"/>
      <c r="AM21" s="1228"/>
      <c r="AN21" s="1229"/>
      <c r="AO21" s="328">
        <v>44.12</v>
      </c>
      <c r="AP21" s="329">
        <v>25.46</v>
      </c>
      <c r="AQ21" s="330">
        <v>18.66</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533</v>
      </c>
      <c r="AL22" s="1228"/>
      <c r="AM22" s="1228"/>
      <c r="AN22" s="1229"/>
      <c r="AO22" s="333">
        <v>93.3</v>
      </c>
      <c r="AP22" s="334">
        <v>93.7</v>
      </c>
      <c r="AQ22" s="335">
        <v>-0.4</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514</v>
      </c>
      <c r="AP30" s="304"/>
      <c r="AQ30" s="305" t="s">
        <v>515</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516</v>
      </c>
      <c r="AQ31" s="311" t="s">
        <v>517</v>
      </c>
      <c r="AR31" s="312" t="s">
        <v>518</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537</v>
      </c>
      <c r="AL32" s="1219"/>
      <c r="AM32" s="1219"/>
      <c r="AN32" s="1220"/>
      <c r="AO32" s="343">
        <v>140676</v>
      </c>
      <c r="AP32" s="343">
        <v>258596</v>
      </c>
      <c r="AQ32" s="344">
        <v>157756</v>
      </c>
      <c r="AR32" s="345">
        <v>63.9</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538</v>
      </c>
      <c r="AL33" s="1219"/>
      <c r="AM33" s="1219"/>
      <c r="AN33" s="1220"/>
      <c r="AO33" s="343" t="s">
        <v>523</v>
      </c>
      <c r="AP33" s="343" t="s">
        <v>523</v>
      </c>
      <c r="AQ33" s="344" t="s">
        <v>523</v>
      </c>
      <c r="AR33" s="345" t="s">
        <v>523</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539</v>
      </c>
      <c r="AL34" s="1219"/>
      <c r="AM34" s="1219"/>
      <c r="AN34" s="1220"/>
      <c r="AO34" s="343" t="s">
        <v>523</v>
      </c>
      <c r="AP34" s="343" t="s">
        <v>523</v>
      </c>
      <c r="AQ34" s="344" t="s">
        <v>523</v>
      </c>
      <c r="AR34" s="345" t="s">
        <v>523</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540</v>
      </c>
      <c r="AL35" s="1219"/>
      <c r="AM35" s="1219"/>
      <c r="AN35" s="1220"/>
      <c r="AO35" s="343">
        <v>25174</v>
      </c>
      <c r="AP35" s="343">
        <v>46276</v>
      </c>
      <c r="AQ35" s="344">
        <v>29837</v>
      </c>
      <c r="AR35" s="345">
        <v>55.1</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541</v>
      </c>
      <c r="AL36" s="1219"/>
      <c r="AM36" s="1219"/>
      <c r="AN36" s="1220"/>
      <c r="AO36" s="343" t="s">
        <v>523</v>
      </c>
      <c r="AP36" s="343" t="s">
        <v>523</v>
      </c>
      <c r="AQ36" s="344">
        <v>5452</v>
      </c>
      <c r="AR36" s="345" t="s">
        <v>523</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542</v>
      </c>
      <c r="AL37" s="1219"/>
      <c r="AM37" s="1219"/>
      <c r="AN37" s="1220"/>
      <c r="AO37" s="343" t="s">
        <v>523</v>
      </c>
      <c r="AP37" s="343" t="s">
        <v>523</v>
      </c>
      <c r="AQ37" s="344">
        <v>1300</v>
      </c>
      <c r="AR37" s="345" t="s">
        <v>523</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543</v>
      </c>
      <c r="AL38" s="1222"/>
      <c r="AM38" s="1222"/>
      <c r="AN38" s="1223"/>
      <c r="AO38" s="346" t="s">
        <v>523</v>
      </c>
      <c r="AP38" s="346" t="s">
        <v>523</v>
      </c>
      <c r="AQ38" s="347">
        <v>36</v>
      </c>
      <c r="AR38" s="335" t="s">
        <v>523</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544</v>
      </c>
      <c r="AL39" s="1222"/>
      <c r="AM39" s="1222"/>
      <c r="AN39" s="1223"/>
      <c r="AO39" s="343" t="s">
        <v>523</v>
      </c>
      <c r="AP39" s="343" t="s">
        <v>523</v>
      </c>
      <c r="AQ39" s="344">
        <v>-9131</v>
      </c>
      <c r="AR39" s="345" t="s">
        <v>523</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545</v>
      </c>
      <c r="AL40" s="1219"/>
      <c r="AM40" s="1219"/>
      <c r="AN40" s="1220"/>
      <c r="AO40" s="343">
        <v>-132298</v>
      </c>
      <c r="AP40" s="343">
        <v>-243195</v>
      </c>
      <c r="AQ40" s="344">
        <v>-138994</v>
      </c>
      <c r="AR40" s="345">
        <v>75</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295</v>
      </c>
      <c r="AL41" s="1225"/>
      <c r="AM41" s="1225"/>
      <c r="AN41" s="1226"/>
      <c r="AO41" s="343">
        <v>33552</v>
      </c>
      <c r="AP41" s="343">
        <v>61676</v>
      </c>
      <c r="AQ41" s="344">
        <v>46254</v>
      </c>
      <c r="AR41" s="345">
        <v>33.299999999999997</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514</v>
      </c>
      <c r="AN49" s="1213" t="s">
        <v>549</v>
      </c>
      <c r="AO49" s="1214"/>
      <c r="AP49" s="1214"/>
      <c r="AQ49" s="1214"/>
      <c r="AR49" s="121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550</v>
      </c>
      <c r="AO50" s="360" t="s">
        <v>551</v>
      </c>
      <c r="AP50" s="361" t="s">
        <v>552</v>
      </c>
      <c r="AQ50" s="362" t="s">
        <v>553</v>
      </c>
      <c r="AR50" s="363" t="s">
        <v>554</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361041</v>
      </c>
      <c r="AN51" s="365">
        <v>607813</v>
      </c>
      <c r="AO51" s="366">
        <v>-9.9</v>
      </c>
      <c r="AP51" s="367">
        <v>287914</v>
      </c>
      <c r="AQ51" s="368">
        <v>-0.2</v>
      </c>
      <c r="AR51" s="369">
        <v>-9.6999999999999993</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315784</v>
      </c>
      <c r="AN52" s="373">
        <v>531623</v>
      </c>
      <c r="AO52" s="374">
        <v>19.899999999999999</v>
      </c>
      <c r="AP52" s="375">
        <v>146531</v>
      </c>
      <c r="AQ52" s="376">
        <v>3.5</v>
      </c>
      <c r="AR52" s="377">
        <v>16.399999999999999</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125546</v>
      </c>
      <c r="AN53" s="365">
        <v>209593</v>
      </c>
      <c r="AO53" s="366">
        <v>-65.5</v>
      </c>
      <c r="AP53" s="367">
        <v>310300</v>
      </c>
      <c r="AQ53" s="368">
        <v>7.8</v>
      </c>
      <c r="AR53" s="369">
        <v>-73.3</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77946</v>
      </c>
      <c r="AN54" s="373">
        <v>130127</v>
      </c>
      <c r="AO54" s="374">
        <v>-75.5</v>
      </c>
      <c r="AP54" s="375">
        <v>157576</v>
      </c>
      <c r="AQ54" s="376">
        <v>7.5</v>
      </c>
      <c r="AR54" s="377">
        <v>-83</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295264</v>
      </c>
      <c r="AN55" s="365">
        <v>510837</v>
      </c>
      <c r="AO55" s="366">
        <v>143.69999999999999</v>
      </c>
      <c r="AP55" s="367">
        <v>317319</v>
      </c>
      <c r="AQ55" s="368">
        <v>2.2999999999999998</v>
      </c>
      <c r="AR55" s="369">
        <v>141.4</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142885</v>
      </c>
      <c r="AN56" s="373">
        <v>247206</v>
      </c>
      <c r="AO56" s="374">
        <v>90</v>
      </c>
      <c r="AP56" s="375">
        <v>164214</v>
      </c>
      <c r="AQ56" s="376">
        <v>4.2</v>
      </c>
      <c r="AR56" s="377">
        <v>85.8</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124341</v>
      </c>
      <c r="AN57" s="365">
        <v>222435</v>
      </c>
      <c r="AO57" s="366">
        <v>-56.5</v>
      </c>
      <c r="AP57" s="367">
        <v>289738</v>
      </c>
      <c r="AQ57" s="368">
        <v>-8.6999999999999993</v>
      </c>
      <c r="AR57" s="369">
        <v>-47.8</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111337</v>
      </c>
      <c r="AN58" s="373">
        <v>199172</v>
      </c>
      <c r="AO58" s="374">
        <v>-19.399999999999999</v>
      </c>
      <c r="AP58" s="375">
        <v>156238</v>
      </c>
      <c r="AQ58" s="376">
        <v>-4.9000000000000004</v>
      </c>
      <c r="AR58" s="377">
        <v>-14.5</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149134</v>
      </c>
      <c r="AN59" s="365">
        <v>274143</v>
      </c>
      <c r="AO59" s="366">
        <v>23.2</v>
      </c>
      <c r="AP59" s="367">
        <v>316937</v>
      </c>
      <c r="AQ59" s="368">
        <v>9.4</v>
      </c>
      <c r="AR59" s="369">
        <v>13.8</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36584</v>
      </c>
      <c r="AN60" s="373">
        <v>67250</v>
      </c>
      <c r="AO60" s="374">
        <v>-66.2</v>
      </c>
      <c r="AP60" s="375">
        <v>199150</v>
      </c>
      <c r="AQ60" s="376">
        <v>27.5</v>
      </c>
      <c r="AR60" s="377">
        <v>-93.7</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211065</v>
      </c>
      <c r="AN61" s="380">
        <v>364964</v>
      </c>
      <c r="AO61" s="381">
        <v>7</v>
      </c>
      <c r="AP61" s="382">
        <v>304442</v>
      </c>
      <c r="AQ61" s="383">
        <v>2.1</v>
      </c>
      <c r="AR61" s="369">
        <v>4.9000000000000004</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136907</v>
      </c>
      <c r="AN62" s="373">
        <v>235076</v>
      </c>
      <c r="AO62" s="374">
        <v>-10.199999999999999</v>
      </c>
      <c r="AP62" s="375">
        <v>164742</v>
      </c>
      <c r="AQ62" s="376">
        <v>7.6</v>
      </c>
      <c r="AR62" s="377">
        <v>-17.8</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dOpsh3DYRX1h8nZVX8KLpuDMf0t76Jr8PPIoyUpTI4mJ0FfuqxnrkGk8mOFonXpjm3jQO55sx1A4qAEDBYK1Sw==" saltValue="AM7BjvG9OcrF3B4vavaTd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563</v>
      </c>
    </row>
    <row r="120" spans="125:125" ht="13.5" hidden="1" customHeight="1" x14ac:dyDescent="0.2"/>
    <row r="121" spans="125:125" ht="13.5" hidden="1" customHeight="1" x14ac:dyDescent="0.2">
      <c r="DU121" s="291"/>
    </row>
  </sheetData>
  <sheetProtection algorithmName="SHA-512" hashValue="t/MiMUZnSpC606j3si+pBz5U9uk/EjLZEQ9XHqywFRWMujYqbe/gVIa/5nV50aUTRAHRbbxeZi2kO7TEcmrOng==" saltValue="nIMGL2CDdiZTYm2yS58L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511</v>
      </c>
    </row>
  </sheetData>
  <sheetProtection algorithmName="SHA-512" hashValue="TkWpJPkdfGpQW/LwdMqlwmU3dqHPIHxnXLgqjB1rIgXH2v049By3OJAqtxRVvy7o+I1TgDTD3vOFgVf5CPORRw==" saltValue="pbj6kwYcj0TTyhQkYgSI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236" t="s">
        <v>3</v>
      </c>
      <c r="D47" s="1236"/>
      <c r="E47" s="1237"/>
      <c r="F47" s="11">
        <v>41.8</v>
      </c>
      <c r="G47" s="12">
        <v>64.56</v>
      </c>
      <c r="H47" s="12">
        <v>71.2</v>
      </c>
      <c r="I47" s="12">
        <v>76.56</v>
      </c>
      <c r="J47" s="13">
        <v>74.75</v>
      </c>
    </row>
    <row r="48" spans="2:10" ht="57.75" customHeight="1" x14ac:dyDescent="0.2">
      <c r="B48" s="14"/>
      <c r="C48" s="1238" t="s">
        <v>4</v>
      </c>
      <c r="D48" s="1238"/>
      <c r="E48" s="1239"/>
      <c r="F48" s="15">
        <v>48.94</v>
      </c>
      <c r="G48" s="16">
        <v>52.49</v>
      </c>
      <c r="H48" s="16">
        <v>53.74</v>
      </c>
      <c r="I48" s="16">
        <v>34.32</v>
      </c>
      <c r="J48" s="17">
        <v>8.2200000000000006</v>
      </c>
    </row>
    <row r="49" spans="2:10" ht="57.75" customHeight="1" thickBot="1" x14ac:dyDescent="0.25">
      <c r="B49" s="18"/>
      <c r="C49" s="1240" t="s">
        <v>5</v>
      </c>
      <c r="D49" s="1240"/>
      <c r="E49" s="1241"/>
      <c r="F49" s="19">
        <v>26.4</v>
      </c>
      <c r="G49" s="20">
        <v>17.5</v>
      </c>
      <c r="H49" s="20" t="s">
        <v>569</v>
      </c>
      <c r="I49" s="20" t="s">
        <v>570</v>
      </c>
      <c r="J49" s="21" t="s">
        <v>571</v>
      </c>
    </row>
    <row r="50" spans="2:10" ht="13.5" customHeight="1" x14ac:dyDescent="0.2"/>
  </sheetData>
  <sheetProtection algorithmName="SHA-512" hashValue="B3t3S4vcj0T9OFdT95hkuDwFjRHRj5IRJRChK2hxsizisEbKFwzqX9Nm2sW0ULwhH4608vtpftEIP42wUNd+iQ==" saltValue="vdtUpgUmeu50ESvHxStH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2021-10-06T07:26:39Z</cp:lastPrinted>
  <dcterms:created xsi:type="dcterms:W3CDTF">2021-02-05T02:29:36Z</dcterms:created>
  <dcterms:modified xsi:type="dcterms:W3CDTF">2021-10-06T07:29:27Z</dcterms:modified>
  <cp:category/>
</cp:coreProperties>
</file>