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<sst xmlns="http://schemas.openxmlformats.org/spreadsheetml/2006/main" count="83" uniqueCount="83">
  <si>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市町村別住基人口・世帯数</t>
  </si>
  <si>
    <t>平成８年９月</t>
  </si>
  <si>
    <t>地域</t>
  </si>
  <si>
    <t>総数</t>
  </si>
  <si>
    <t>男</t>
  </si>
  <si>
    <t>女</t>
  </si>
  <si>
    <t>世帯</t>
  </si>
  <si>
    <t>山梨県　　</t>
  </si>
  <si>
    <t>市計　　　</t>
  </si>
  <si>
    <t>郡計　　　</t>
  </si>
  <si>
    <t>甲府市　　</t>
  </si>
  <si>
    <t>富士吉田市</t>
  </si>
  <si>
    <t>塩山市　　</t>
  </si>
  <si>
    <t>都留市　　</t>
  </si>
  <si>
    <t>山梨市　　</t>
  </si>
  <si>
    <t>大月市　　</t>
  </si>
  <si>
    <t>韮崎市　　</t>
  </si>
  <si>
    <t>東山梨郡　</t>
  </si>
  <si>
    <t>春日居町　</t>
  </si>
  <si>
    <t>牧丘町　　</t>
  </si>
  <si>
    <t>三富村　　</t>
  </si>
  <si>
    <t>勝沼町　　</t>
  </si>
  <si>
    <t>大和村　　</t>
  </si>
  <si>
    <t>東八代郡　</t>
  </si>
  <si>
    <t>石和町　　</t>
  </si>
  <si>
    <t>御坂町　　</t>
  </si>
  <si>
    <t>一宮町　　</t>
  </si>
  <si>
    <t>八代町　　</t>
  </si>
  <si>
    <t>境川村　　</t>
  </si>
  <si>
    <t>中道町　　</t>
  </si>
  <si>
    <t>芦川村　　</t>
  </si>
  <si>
    <t>豊富村　　</t>
  </si>
  <si>
    <t>西八代郡　</t>
  </si>
  <si>
    <t>上九一色村</t>
  </si>
  <si>
    <t>三珠町　　</t>
  </si>
  <si>
    <t>市川大門町</t>
  </si>
  <si>
    <t>六郷町　　</t>
  </si>
  <si>
    <t>下部町　　</t>
  </si>
  <si>
    <t>南巨摩郡　</t>
  </si>
  <si>
    <t>増穂町　　</t>
  </si>
  <si>
    <t>鰍沢町　　</t>
  </si>
  <si>
    <t>中富町　　</t>
  </si>
  <si>
    <t>早川町　　</t>
  </si>
  <si>
    <t>身延町　　</t>
  </si>
  <si>
    <t>南部町　　</t>
  </si>
  <si>
    <t>富沢町　　</t>
  </si>
  <si>
    <t>中巨摩郡　</t>
  </si>
  <si>
    <t>竜王町　　</t>
  </si>
  <si>
    <t>敷島町　　</t>
  </si>
  <si>
    <t>玉穂町　　</t>
  </si>
  <si>
    <t>昭和町　　</t>
  </si>
  <si>
    <t>田富町　　</t>
  </si>
  <si>
    <t>八田村　　</t>
  </si>
  <si>
    <t>白根町　　</t>
  </si>
  <si>
    <t>芦安村　　</t>
  </si>
  <si>
    <t>若草町　　</t>
  </si>
  <si>
    <t>櫛形町　　</t>
  </si>
  <si>
    <t>甲西町　　</t>
  </si>
  <si>
    <t>北巨摩郡　</t>
  </si>
  <si>
    <t>双葉町　　</t>
  </si>
  <si>
    <t>明野村　　</t>
  </si>
  <si>
    <t>須玉町　　</t>
  </si>
  <si>
    <t>高根町　　</t>
  </si>
  <si>
    <t>長坂町　　</t>
  </si>
  <si>
    <t>大泉村　　</t>
  </si>
  <si>
    <t>小淵沢町　</t>
  </si>
  <si>
    <t>白州町　　</t>
  </si>
  <si>
    <t>武川村　　</t>
  </si>
  <si>
    <t>南都留郡　</t>
  </si>
  <si>
    <t>秋山村　　</t>
  </si>
  <si>
    <t>道志村　　</t>
  </si>
  <si>
    <t>西桂町　　</t>
  </si>
  <si>
    <t>忍野村　　</t>
  </si>
  <si>
    <t>山中湖村　</t>
  </si>
  <si>
    <t>河口湖町　</t>
  </si>
  <si>
    <t>勝山村　　</t>
  </si>
  <si>
    <t>足和田村　</t>
  </si>
  <si>
    <t>鳴沢村　　</t>
  </si>
  <si>
    <t>北都留郡　</t>
  </si>
  <si>
    <t>上野原町　</t>
  </si>
  <si>
    <t>小菅村　　</t>
  </si>
  <si>
    <t>丹波山村　</t>
  </si>
  <si>
    <t>市町村別住基人口・世帯数ページ &lt;&lt;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</si>
</sst>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12"/>
      <color indexed="12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16" applyFont="1" applyAlignment="1">
      <alignment vertic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3" fontId="8" fillId="0" borderId="6" xfId="17" applyFont="1" applyBorder="1" applyAlignment="1">
      <alignment/>
    </xf>
    <xf numFmtId="3" fontId="8" fillId="0" borderId="0" xfId="17" applyFont="1" applyBorder="1" applyAlignment="1">
      <alignment/>
    </xf>
    <xf numFmtId="3" fontId="8" fillId="0" borderId="7" xfId="17" applyFont="1" applyBorder="1" applyAlignment="1">
      <alignment/>
    </xf>
    <xf numFmtId="0" fontId="8" fillId="0" borderId="8" xfId="0" applyFont="1" applyBorder="1" applyAlignment="1">
      <alignment/>
    </xf>
    <xf numFmtId="3" fontId="8" fillId="0" borderId="9" xfId="17" applyFont="1" applyBorder="1" applyAlignment="1">
      <alignment/>
    </xf>
    <xf numFmtId="3" fontId="8" fillId="0" borderId="10" xfId="17" applyFont="1" applyBorder="1" applyAlignment="1">
      <alignment/>
    </xf>
    <xf numFmtId="3" fontId="8" fillId="0" borderId="11" xfId="17" applyFon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>
      <selection activeCell="A1" sqref="A1"/>
    </sheetView>
  </sheetViews>
  <sheetFormatPr defaultColWidth="10.59765625" defaultRowHeight="15"/>
  <cols>
    <col min="1" max="1" width="9" style="2" customWidth="1"/>
    <col min="2" max="2" width="11.09765625" style="2" customWidth="1"/>
    <col min="3" max="6" width="8.09765625" style="2" customWidth="1"/>
    <col min="7" max="16384" width="10.59765625" style="2" customWidth="1"/>
  </cols>
  <sheetData>
    <row r="1" ht="13.5">
      <c r="A1" s="1" t="s">
        <v>82</v>
      </c>
    </row>
    <row r="2" ht="13.5">
      <c r="B2" s="2" t="s">
        <v>0</v>
      </c>
    </row>
    <row r="3" ht="13.5">
      <c r="B3" s="2" t="s">
        <v>1</v>
      </c>
    </row>
    <row r="4" spans="2:6" ht="13.5">
      <c r="B4" s="3" t="s">
        <v>2</v>
      </c>
      <c r="C4" s="4" t="s">
        <v>3</v>
      </c>
      <c r="D4" s="5" t="s">
        <v>4</v>
      </c>
      <c r="E4" s="4" t="s">
        <v>5</v>
      </c>
      <c r="F4" s="6" t="s">
        <v>6</v>
      </c>
    </row>
    <row r="5" spans="1:7" ht="13.5">
      <c r="A5" s="7"/>
      <c r="B5" s="8" t="s">
        <v>7</v>
      </c>
      <c r="C5" s="9">
        <f>C6+C7</f>
        <v>882676</v>
      </c>
      <c r="D5" s="10">
        <f>D6+D7</f>
        <v>434664</v>
      </c>
      <c r="E5" s="9">
        <f>E6+E7</f>
        <v>448012</v>
      </c>
      <c r="F5" s="11">
        <f>F6+F7</f>
        <v>295049</v>
      </c>
      <c r="G5" s="7"/>
    </row>
    <row r="6" spans="1:6" ht="13.5">
      <c r="A6" s="7"/>
      <c r="B6" s="8" t="s">
        <v>8</v>
      </c>
      <c r="C6" s="9">
        <f aca="true" t="shared" si="0" ref="C6:C37">D6+E6</f>
        <v>412172</v>
      </c>
      <c r="D6" s="10">
        <f>D8+D9+D10+D11+D12+D13+D14</f>
        <v>202149</v>
      </c>
      <c r="E6" s="9">
        <f>E8+E9+E10+E11+E12+E13+E14</f>
        <v>210023</v>
      </c>
      <c r="F6" s="11">
        <f>F8+F9+F10+F11+F12+F13+F14</f>
        <v>145299</v>
      </c>
    </row>
    <row r="7" spans="1:6" ht="13.5">
      <c r="A7" s="7"/>
      <c r="B7" s="8" t="s">
        <v>9</v>
      </c>
      <c r="C7" s="9">
        <f t="shared" si="0"/>
        <v>470504</v>
      </c>
      <c r="D7" s="10">
        <f>D15+D21+D30+D36+D44+D56+D66+D76</f>
        <v>232515</v>
      </c>
      <c r="E7" s="9">
        <f>E15+E21+E30+E36+E44+E56+E66+E76</f>
        <v>237989</v>
      </c>
      <c r="F7" s="11">
        <f>F15+F21+F30+F36+F44+F56+F66+F76</f>
        <v>149750</v>
      </c>
    </row>
    <row r="8" spans="1:6" ht="13.5">
      <c r="A8" s="7"/>
      <c r="B8" s="8" t="s">
        <v>10</v>
      </c>
      <c r="C8" s="9">
        <f t="shared" si="0"/>
        <v>196461</v>
      </c>
      <c r="D8" s="10">
        <v>96349</v>
      </c>
      <c r="E8" s="9">
        <v>100112</v>
      </c>
      <c r="F8" s="11">
        <v>77027</v>
      </c>
    </row>
    <row r="9" spans="1:6" ht="13.5">
      <c r="A9" s="7"/>
      <c r="B9" s="8" t="s">
        <v>11</v>
      </c>
      <c r="C9" s="9">
        <f t="shared" si="0"/>
        <v>56267</v>
      </c>
      <c r="D9" s="10">
        <v>27738</v>
      </c>
      <c r="E9" s="9">
        <v>28529</v>
      </c>
      <c r="F9" s="11">
        <v>17119</v>
      </c>
    </row>
    <row r="10" spans="1:6" ht="13.5">
      <c r="A10" s="7"/>
      <c r="B10" s="8" t="s">
        <v>12</v>
      </c>
      <c r="C10" s="9">
        <f t="shared" si="0"/>
        <v>27210</v>
      </c>
      <c r="D10" s="10">
        <v>13272</v>
      </c>
      <c r="E10" s="9">
        <v>13938</v>
      </c>
      <c r="F10" s="11">
        <v>8737</v>
      </c>
    </row>
    <row r="11" spans="1:6" ht="13.5">
      <c r="A11" s="7"/>
      <c r="B11" s="8" t="s">
        <v>13</v>
      </c>
      <c r="C11" s="9">
        <f t="shared" si="0"/>
        <v>33966</v>
      </c>
      <c r="D11" s="10">
        <v>16708</v>
      </c>
      <c r="E11" s="9">
        <v>17258</v>
      </c>
      <c r="F11" s="11">
        <v>10852</v>
      </c>
    </row>
    <row r="12" spans="1:6" ht="13.5">
      <c r="A12" s="7"/>
      <c r="B12" s="8" t="s">
        <v>14</v>
      </c>
      <c r="C12" s="9">
        <f t="shared" si="0"/>
        <v>32137</v>
      </c>
      <c r="D12" s="10">
        <v>15526</v>
      </c>
      <c r="E12" s="9">
        <v>16611</v>
      </c>
      <c r="F12" s="11">
        <v>10364</v>
      </c>
    </row>
    <row r="13" spans="1:6" ht="13.5">
      <c r="A13" s="7"/>
      <c r="B13" s="8" t="s">
        <v>15</v>
      </c>
      <c r="C13" s="9">
        <f t="shared" si="0"/>
        <v>34602</v>
      </c>
      <c r="D13" s="10">
        <v>16941</v>
      </c>
      <c r="E13" s="9">
        <v>17661</v>
      </c>
      <c r="F13" s="11">
        <v>10810</v>
      </c>
    </row>
    <row r="14" spans="1:6" ht="13.5">
      <c r="A14" s="7"/>
      <c r="B14" s="8" t="s">
        <v>16</v>
      </c>
      <c r="C14" s="9">
        <f t="shared" si="0"/>
        <v>31529</v>
      </c>
      <c r="D14" s="10">
        <v>15615</v>
      </c>
      <c r="E14" s="9">
        <v>15914</v>
      </c>
      <c r="F14" s="11">
        <v>10390</v>
      </c>
    </row>
    <row r="15" spans="1:6" ht="13.5">
      <c r="A15" s="7"/>
      <c r="B15" s="8" t="s">
        <v>17</v>
      </c>
      <c r="C15" s="9">
        <f t="shared" si="0"/>
        <v>25692</v>
      </c>
      <c r="D15" s="10">
        <f>D16+D17+D18+D19+D20</f>
        <v>12563</v>
      </c>
      <c r="E15" s="9">
        <f>E16+E17+E18+E19+E20</f>
        <v>13129</v>
      </c>
      <c r="F15" s="11">
        <f>F16+F17+F18+F19+F20</f>
        <v>7917</v>
      </c>
    </row>
    <row r="16" spans="1:6" ht="13.5">
      <c r="A16" s="7"/>
      <c r="B16" s="8" t="s">
        <v>18</v>
      </c>
      <c r="C16" s="9">
        <f t="shared" si="0"/>
        <v>6655</v>
      </c>
      <c r="D16" s="10">
        <v>3204</v>
      </c>
      <c r="E16" s="9">
        <v>3451</v>
      </c>
      <c r="F16" s="11">
        <v>2321</v>
      </c>
    </row>
    <row r="17" spans="1:6" ht="13.5">
      <c r="A17" s="7"/>
      <c r="B17" s="8" t="s">
        <v>19</v>
      </c>
      <c r="C17" s="9">
        <f t="shared" si="0"/>
        <v>6535</v>
      </c>
      <c r="D17" s="10">
        <v>3222</v>
      </c>
      <c r="E17" s="9">
        <v>3313</v>
      </c>
      <c r="F17" s="11">
        <v>1980</v>
      </c>
    </row>
    <row r="18" spans="1:6" ht="13.5">
      <c r="A18" s="7"/>
      <c r="B18" s="8" t="s">
        <v>20</v>
      </c>
      <c r="C18" s="9">
        <f t="shared" si="0"/>
        <v>1446</v>
      </c>
      <c r="D18" s="10">
        <v>719</v>
      </c>
      <c r="E18" s="9">
        <v>727</v>
      </c>
      <c r="F18" s="11">
        <v>511</v>
      </c>
    </row>
    <row r="19" spans="1:6" ht="13.5">
      <c r="A19" s="7"/>
      <c r="B19" s="8" t="s">
        <v>21</v>
      </c>
      <c r="C19" s="9">
        <f t="shared" si="0"/>
        <v>9298</v>
      </c>
      <c r="D19" s="10">
        <v>4533</v>
      </c>
      <c r="E19" s="9">
        <v>4765</v>
      </c>
      <c r="F19" s="11">
        <v>2584</v>
      </c>
    </row>
    <row r="20" spans="1:6" ht="13.5">
      <c r="A20" s="7"/>
      <c r="B20" s="8" t="s">
        <v>22</v>
      </c>
      <c r="C20" s="9">
        <f t="shared" si="0"/>
        <v>1758</v>
      </c>
      <c r="D20" s="10">
        <v>885</v>
      </c>
      <c r="E20" s="9">
        <v>873</v>
      </c>
      <c r="F20" s="11">
        <v>521</v>
      </c>
    </row>
    <row r="21" spans="1:6" ht="13.5">
      <c r="A21" s="7"/>
      <c r="B21" s="8" t="s">
        <v>23</v>
      </c>
      <c r="C21" s="9">
        <f t="shared" si="0"/>
        <v>70286</v>
      </c>
      <c r="D21" s="10">
        <f>D22+D23+D24+D25+D26+D27+D28+D29</f>
        <v>34208</v>
      </c>
      <c r="E21" s="9">
        <f>E22+E23+E24+E25+E26+E27+E28+E29</f>
        <v>36078</v>
      </c>
      <c r="F21" s="11">
        <f>F22+F23+F24+F25+F26+F27+F28+F29</f>
        <v>21972</v>
      </c>
    </row>
    <row r="22" spans="1:6" ht="13.5">
      <c r="A22" s="7"/>
      <c r="B22" s="8" t="s">
        <v>24</v>
      </c>
      <c r="C22" s="9">
        <f t="shared" si="0"/>
        <v>24376</v>
      </c>
      <c r="D22" s="10">
        <v>11814</v>
      </c>
      <c r="E22" s="9">
        <v>12562</v>
      </c>
      <c r="F22" s="11">
        <v>9087</v>
      </c>
    </row>
    <row r="23" spans="1:6" ht="13.5">
      <c r="A23" s="7"/>
      <c r="B23" s="8" t="s">
        <v>25</v>
      </c>
      <c r="C23" s="9">
        <f t="shared" si="0"/>
        <v>12129</v>
      </c>
      <c r="D23" s="10">
        <v>5813</v>
      </c>
      <c r="E23" s="9">
        <v>6316</v>
      </c>
      <c r="F23" s="11">
        <v>3393</v>
      </c>
    </row>
    <row r="24" spans="1:6" ht="13.5">
      <c r="A24" s="7"/>
      <c r="B24" s="8" t="s">
        <v>26</v>
      </c>
      <c r="C24" s="9">
        <f t="shared" si="0"/>
        <v>11195</v>
      </c>
      <c r="D24" s="10">
        <v>5442</v>
      </c>
      <c r="E24" s="9">
        <v>5753</v>
      </c>
      <c r="F24" s="11">
        <v>3159</v>
      </c>
    </row>
    <row r="25" spans="1:6" ht="13.5">
      <c r="A25" s="7"/>
      <c r="B25" s="8" t="s">
        <v>27</v>
      </c>
      <c r="C25" s="9">
        <f t="shared" si="0"/>
        <v>8247</v>
      </c>
      <c r="D25" s="10">
        <v>4031</v>
      </c>
      <c r="E25" s="9">
        <v>4216</v>
      </c>
      <c r="F25" s="11">
        <v>2348</v>
      </c>
    </row>
    <row r="26" spans="1:6" ht="13.5">
      <c r="A26" s="7"/>
      <c r="B26" s="8" t="s">
        <v>28</v>
      </c>
      <c r="C26" s="9">
        <f t="shared" si="0"/>
        <v>4563</v>
      </c>
      <c r="D26" s="10">
        <v>2256</v>
      </c>
      <c r="E26" s="9">
        <v>2307</v>
      </c>
      <c r="F26" s="11">
        <v>1267</v>
      </c>
    </row>
    <row r="27" spans="1:6" ht="13.5">
      <c r="A27" s="7"/>
      <c r="B27" s="8" t="s">
        <v>29</v>
      </c>
      <c r="C27" s="9">
        <f t="shared" si="0"/>
        <v>5499</v>
      </c>
      <c r="D27" s="10">
        <v>2725</v>
      </c>
      <c r="E27" s="9">
        <v>2774</v>
      </c>
      <c r="F27" s="11">
        <v>1476</v>
      </c>
    </row>
    <row r="28" spans="1:6" ht="13.5">
      <c r="A28" s="7"/>
      <c r="B28" s="8" t="s">
        <v>30</v>
      </c>
      <c r="C28" s="9">
        <f t="shared" si="0"/>
        <v>702</v>
      </c>
      <c r="D28" s="10">
        <v>325</v>
      </c>
      <c r="E28" s="9">
        <v>377</v>
      </c>
      <c r="F28" s="11">
        <v>269</v>
      </c>
    </row>
    <row r="29" spans="1:6" ht="13.5">
      <c r="A29" s="7"/>
      <c r="B29" s="8" t="s">
        <v>31</v>
      </c>
      <c r="C29" s="9">
        <f t="shared" si="0"/>
        <v>3575</v>
      </c>
      <c r="D29" s="10">
        <v>1802</v>
      </c>
      <c r="E29" s="9">
        <v>1773</v>
      </c>
      <c r="F29" s="11">
        <v>973</v>
      </c>
    </row>
    <row r="30" spans="1:6" ht="13.5">
      <c r="A30" s="7"/>
      <c r="B30" s="8" t="s">
        <v>32</v>
      </c>
      <c r="C30" s="9">
        <f t="shared" si="0"/>
        <v>28228</v>
      </c>
      <c r="D30" s="10">
        <f>D31+D32+D33+D34+D35</f>
        <v>13814</v>
      </c>
      <c r="E30" s="9">
        <f>E31+E32+E33+E34+E35</f>
        <v>14414</v>
      </c>
      <c r="F30" s="11">
        <f>F31+F32+F33+F34+F35</f>
        <v>8858</v>
      </c>
    </row>
    <row r="31" spans="1:6" ht="13.5">
      <c r="A31" s="7"/>
      <c r="B31" s="8" t="s">
        <v>33</v>
      </c>
      <c r="C31" s="9">
        <f t="shared" si="0"/>
        <v>1730</v>
      </c>
      <c r="D31" s="10">
        <v>862</v>
      </c>
      <c r="E31" s="9">
        <v>868</v>
      </c>
      <c r="F31" s="11">
        <v>541</v>
      </c>
    </row>
    <row r="32" spans="1:6" ht="13.5">
      <c r="A32" s="7"/>
      <c r="B32" s="8" t="s">
        <v>34</v>
      </c>
      <c r="C32" s="9">
        <f t="shared" si="0"/>
        <v>4292</v>
      </c>
      <c r="D32" s="10">
        <v>2115</v>
      </c>
      <c r="E32" s="9">
        <v>2177</v>
      </c>
      <c r="F32" s="11">
        <v>1246</v>
      </c>
    </row>
    <row r="33" spans="1:6" ht="13.5">
      <c r="A33" s="7"/>
      <c r="B33" s="8" t="s">
        <v>35</v>
      </c>
      <c r="C33" s="9">
        <f t="shared" si="0"/>
        <v>11626</v>
      </c>
      <c r="D33" s="10">
        <v>5731</v>
      </c>
      <c r="E33" s="9">
        <v>5895</v>
      </c>
      <c r="F33" s="11">
        <v>3576</v>
      </c>
    </row>
    <row r="34" spans="1:6" ht="13.5">
      <c r="A34" s="7"/>
      <c r="B34" s="8" t="s">
        <v>36</v>
      </c>
      <c r="C34" s="9">
        <f t="shared" si="0"/>
        <v>4394</v>
      </c>
      <c r="D34" s="10">
        <v>2139</v>
      </c>
      <c r="E34" s="9">
        <v>2255</v>
      </c>
      <c r="F34" s="11">
        <v>1382</v>
      </c>
    </row>
    <row r="35" spans="1:6" ht="13.5">
      <c r="A35" s="7"/>
      <c r="B35" s="8" t="s">
        <v>37</v>
      </c>
      <c r="C35" s="9">
        <f t="shared" si="0"/>
        <v>6186</v>
      </c>
      <c r="D35" s="10">
        <v>2967</v>
      </c>
      <c r="E35" s="9">
        <v>3219</v>
      </c>
      <c r="F35" s="11">
        <v>2113</v>
      </c>
    </row>
    <row r="36" spans="1:6" ht="13.5">
      <c r="A36" s="7"/>
      <c r="B36" s="8" t="s">
        <v>38</v>
      </c>
      <c r="C36" s="9">
        <f t="shared" si="0"/>
        <v>45079</v>
      </c>
      <c r="D36" s="10">
        <f>D37+D38+D39+D40+D41+D42+D43</f>
        <v>21832</v>
      </c>
      <c r="E36" s="9">
        <f>E37+E38+E39+E40+E41+E42+E43</f>
        <v>23247</v>
      </c>
      <c r="F36" s="11">
        <f>F37+F38+F39+F40+F41+F42+F43</f>
        <v>14298</v>
      </c>
    </row>
    <row r="37" spans="1:6" ht="13.5">
      <c r="A37" s="7"/>
      <c r="B37" s="8" t="s">
        <v>39</v>
      </c>
      <c r="C37" s="9">
        <f t="shared" si="0"/>
        <v>13433</v>
      </c>
      <c r="D37" s="10">
        <v>6599</v>
      </c>
      <c r="E37" s="9">
        <v>6834</v>
      </c>
      <c r="F37" s="11">
        <v>4056</v>
      </c>
    </row>
    <row r="38" spans="1:6" ht="13.5">
      <c r="A38" s="7"/>
      <c r="B38" s="8" t="s">
        <v>40</v>
      </c>
      <c r="C38" s="9">
        <f aca="true" t="shared" si="1" ref="C38:C69">D38+E38</f>
        <v>4683</v>
      </c>
      <c r="D38" s="10">
        <v>2218</v>
      </c>
      <c r="E38" s="9">
        <v>2465</v>
      </c>
      <c r="F38" s="11">
        <v>1618</v>
      </c>
    </row>
    <row r="39" spans="1:6" ht="13.5">
      <c r="A39" s="7"/>
      <c r="B39" s="8" t="s">
        <v>41</v>
      </c>
      <c r="C39" s="9">
        <f t="shared" si="1"/>
        <v>4892</v>
      </c>
      <c r="D39" s="10">
        <v>2314</v>
      </c>
      <c r="E39" s="9">
        <v>2578</v>
      </c>
      <c r="F39" s="11">
        <v>1713</v>
      </c>
    </row>
    <row r="40" spans="1:6" ht="13.5">
      <c r="A40" s="7"/>
      <c r="B40" s="8" t="s">
        <v>42</v>
      </c>
      <c r="C40" s="9">
        <f t="shared" si="1"/>
        <v>2057</v>
      </c>
      <c r="D40" s="10">
        <v>962</v>
      </c>
      <c r="E40" s="9">
        <v>1095</v>
      </c>
      <c r="F40" s="11">
        <v>939</v>
      </c>
    </row>
    <row r="41" spans="1:6" ht="13.5">
      <c r="A41" s="7"/>
      <c r="B41" s="8" t="s">
        <v>43</v>
      </c>
      <c r="C41" s="9">
        <f t="shared" si="1"/>
        <v>8539</v>
      </c>
      <c r="D41" s="10">
        <v>4128</v>
      </c>
      <c r="E41" s="9">
        <v>4411</v>
      </c>
      <c r="F41" s="11">
        <v>2626</v>
      </c>
    </row>
    <row r="42" spans="1:6" ht="13.5">
      <c r="A42" s="7"/>
      <c r="B42" s="8" t="s">
        <v>44</v>
      </c>
      <c r="C42" s="9">
        <f t="shared" si="1"/>
        <v>7021</v>
      </c>
      <c r="D42" s="10">
        <v>3441</v>
      </c>
      <c r="E42" s="9">
        <v>3580</v>
      </c>
      <c r="F42" s="11">
        <v>2086</v>
      </c>
    </row>
    <row r="43" spans="1:6" ht="13.5">
      <c r="A43" s="7"/>
      <c r="B43" s="8" t="s">
        <v>45</v>
      </c>
      <c r="C43" s="9">
        <f t="shared" si="1"/>
        <v>4454</v>
      </c>
      <c r="D43" s="10">
        <v>2170</v>
      </c>
      <c r="E43" s="9">
        <v>2284</v>
      </c>
      <c r="F43" s="11">
        <v>1260</v>
      </c>
    </row>
    <row r="44" spans="1:6" ht="13.5">
      <c r="A44" s="7"/>
      <c r="B44" s="8" t="s">
        <v>46</v>
      </c>
      <c r="C44" s="9">
        <f t="shared" si="1"/>
        <v>162780</v>
      </c>
      <c r="D44" s="10">
        <f>D45+D46+D47+D48+D49+D50+D51+D52+D53+D54+D55</f>
        <v>81139</v>
      </c>
      <c r="E44" s="9">
        <f>E45+E46+E47+E48+E49+E50+E51+E52+E53+E54+E55</f>
        <v>81641</v>
      </c>
      <c r="F44" s="11">
        <f>F45+F46+F47+F48+F49+F50+F51+F52+F53+F54+F55</f>
        <v>52109</v>
      </c>
    </row>
    <row r="45" spans="1:6" ht="13.5">
      <c r="A45" s="7"/>
      <c r="B45" s="8" t="s">
        <v>47</v>
      </c>
      <c r="C45" s="9">
        <f t="shared" si="1"/>
        <v>37405</v>
      </c>
      <c r="D45" s="10">
        <v>18752</v>
      </c>
      <c r="E45" s="9">
        <v>18653</v>
      </c>
      <c r="F45" s="11">
        <v>12890</v>
      </c>
    </row>
    <row r="46" spans="1:6" ht="13.5">
      <c r="A46" s="7"/>
      <c r="B46" s="8" t="s">
        <v>48</v>
      </c>
      <c r="C46" s="9">
        <f t="shared" si="1"/>
        <v>18024</v>
      </c>
      <c r="D46" s="10">
        <v>8956</v>
      </c>
      <c r="E46" s="9">
        <v>9068</v>
      </c>
      <c r="F46" s="11">
        <v>5980</v>
      </c>
    </row>
    <row r="47" spans="1:6" ht="13.5">
      <c r="A47" s="7"/>
      <c r="B47" s="8" t="s">
        <v>49</v>
      </c>
      <c r="C47" s="9">
        <f t="shared" si="1"/>
        <v>9088</v>
      </c>
      <c r="D47" s="10">
        <v>4713</v>
      </c>
      <c r="E47" s="9">
        <v>4375</v>
      </c>
      <c r="F47" s="11">
        <v>3308</v>
      </c>
    </row>
    <row r="48" spans="1:6" ht="13.5">
      <c r="A48" s="7"/>
      <c r="B48" s="8" t="s">
        <v>50</v>
      </c>
      <c r="C48" s="9">
        <f t="shared" si="1"/>
        <v>14134</v>
      </c>
      <c r="D48" s="10">
        <v>7299</v>
      </c>
      <c r="E48" s="9">
        <v>6835</v>
      </c>
      <c r="F48" s="11">
        <v>5125</v>
      </c>
    </row>
    <row r="49" spans="1:6" ht="13.5">
      <c r="A49" s="7"/>
      <c r="B49" s="8" t="s">
        <v>51</v>
      </c>
      <c r="C49" s="9">
        <f t="shared" si="1"/>
        <v>15974</v>
      </c>
      <c r="D49" s="10">
        <v>7886</v>
      </c>
      <c r="E49" s="9">
        <v>8088</v>
      </c>
      <c r="F49" s="11">
        <v>5123</v>
      </c>
    </row>
    <row r="50" spans="1:6" ht="13.5">
      <c r="A50" s="7"/>
      <c r="B50" s="8" t="s">
        <v>52</v>
      </c>
      <c r="C50" s="9">
        <f t="shared" si="1"/>
        <v>6792</v>
      </c>
      <c r="D50" s="10">
        <v>3333</v>
      </c>
      <c r="E50" s="9">
        <v>3459</v>
      </c>
      <c r="F50" s="11">
        <v>2022</v>
      </c>
    </row>
    <row r="51" spans="1:6" ht="13.5">
      <c r="A51" s="7"/>
      <c r="B51" s="8" t="s">
        <v>53</v>
      </c>
      <c r="C51" s="9">
        <f t="shared" si="1"/>
        <v>18862</v>
      </c>
      <c r="D51" s="10">
        <v>9210</v>
      </c>
      <c r="E51" s="9">
        <v>9652</v>
      </c>
      <c r="F51" s="11">
        <v>5381</v>
      </c>
    </row>
    <row r="52" spans="1:6" ht="13.5">
      <c r="A52" s="7"/>
      <c r="B52" s="8" t="s">
        <v>54</v>
      </c>
      <c r="C52" s="9">
        <f t="shared" si="1"/>
        <v>588</v>
      </c>
      <c r="D52" s="10">
        <v>306</v>
      </c>
      <c r="E52" s="9">
        <v>282</v>
      </c>
      <c r="F52" s="11">
        <v>205</v>
      </c>
    </row>
    <row r="53" spans="1:6" ht="13.5">
      <c r="A53" s="7"/>
      <c r="B53" s="8" t="s">
        <v>55</v>
      </c>
      <c r="C53" s="9">
        <f t="shared" si="1"/>
        <v>10430</v>
      </c>
      <c r="D53" s="10">
        <v>5175</v>
      </c>
      <c r="E53" s="9">
        <v>5255</v>
      </c>
      <c r="F53" s="11">
        <v>2916</v>
      </c>
    </row>
    <row r="54" spans="1:6" ht="13.5">
      <c r="A54" s="7"/>
      <c r="B54" s="8" t="s">
        <v>56</v>
      </c>
      <c r="C54" s="9">
        <f t="shared" si="1"/>
        <v>18544</v>
      </c>
      <c r="D54" s="10">
        <v>9053</v>
      </c>
      <c r="E54" s="9">
        <v>9491</v>
      </c>
      <c r="F54" s="11">
        <v>5449</v>
      </c>
    </row>
    <row r="55" spans="1:6" ht="13.5">
      <c r="A55" s="7"/>
      <c r="B55" s="8" t="s">
        <v>57</v>
      </c>
      <c r="C55" s="9">
        <f t="shared" si="1"/>
        <v>12939</v>
      </c>
      <c r="D55" s="10">
        <v>6456</v>
      </c>
      <c r="E55" s="9">
        <v>6483</v>
      </c>
      <c r="F55" s="11">
        <v>3710</v>
      </c>
    </row>
    <row r="56" spans="1:6" ht="13.5">
      <c r="A56" s="7"/>
      <c r="B56" s="8" t="s">
        <v>58</v>
      </c>
      <c r="C56" s="9">
        <f t="shared" si="1"/>
        <v>60167</v>
      </c>
      <c r="D56" s="10">
        <f>D57+D58+D59+D60+D61+D62+D63+D64+D65</f>
        <v>29827</v>
      </c>
      <c r="E56" s="9">
        <f>E57+E58+E59+E60+E61+E62+E63+E64+E65</f>
        <v>30340</v>
      </c>
      <c r="F56" s="11">
        <f>F57+F58+F59+F60+F61+F62+F63+F64+F65</f>
        <v>20551</v>
      </c>
    </row>
    <row r="57" spans="1:6" ht="13.5">
      <c r="A57" s="7"/>
      <c r="B57" s="8" t="s">
        <v>59</v>
      </c>
      <c r="C57" s="9">
        <f t="shared" si="1"/>
        <v>11662</v>
      </c>
      <c r="D57" s="10">
        <v>6058</v>
      </c>
      <c r="E57" s="9">
        <v>5604</v>
      </c>
      <c r="F57" s="11">
        <v>4170</v>
      </c>
    </row>
    <row r="58" spans="1:6" ht="13.5">
      <c r="A58" s="7"/>
      <c r="B58" s="8" t="s">
        <v>60</v>
      </c>
      <c r="C58" s="9">
        <f t="shared" si="1"/>
        <v>4919</v>
      </c>
      <c r="D58" s="10">
        <v>2424</v>
      </c>
      <c r="E58" s="9">
        <v>2495</v>
      </c>
      <c r="F58" s="11">
        <v>1609</v>
      </c>
    </row>
    <row r="59" spans="1:6" ht="13.5">
      <c r="A59" s="7"/>
      <c r="B59" s="8" t="s">
        <v>61</v>
      </c>
      <c r="C59" s="9">
        <f t="shared" si="1"/>
        <v>7464</v>
      </c>
      <c r="D59" s="10">
        <v>3576</v>
      </c>
      <c r="E59" s="9">
        <v>3888</v>
      </c>
      <c r="F59" s="11">
        <v>2639</v>
      </c>
    </row>
    <row r="60" spans="1:6" ht="13.5">
      <c r="A60" s="7"/>
      <c r="B60" s="8" t="s">
        <v>62</v>
      </c>
      <c r="C60" s="9">
        <f t="shared" si="1"/>
        <v>9147</v>
      </c>
      <c r="D60" s="10">
        <v>4533</v>
      </c>
      <c r="E60" s="9">
        <v>4614</v>
      </c>
      <c r="F60" s="11">
        <v>2964</v>
      </c>
    </row>
    <row r="61" spans="1:6" ht="13.5">
      <c r="A61" s="7"/>
      <c r="B61" s="8" t="s">
        <v>63</v>
      </c>
      <c r="C61" s="9">
        <f t="shared" si="1"/>
        <v>9129</v>
      </c>
      <c r="D61" s="10">
        <v>4509</v>
      </c>
      <c r="E61" s="9">
        <v>4620</v>
      </c>
      <c r="F61" s="11">
        <v>3207</v>
      </c>
    </row>
    <row r="62" spans="1:6" ht="13.5">
      <c r="A62" s="7"/>
      <c r="B62" s="8" t="s">
        <v>64</v>
      </c>
      <c r="C62" s="9">
        <f t="shared" si="1"/>
        <v>4133</v>
      </c>
      <c r="D62" s="10">
        <v>2031</v>
      </c>
      <c r="E62" s="9">
        <v>2102</v>
      </c>
      <c r="F62" s="11">
        <v>1416</v>
      </c>
    </row>
    <row r="63" spans="1:6" ht="13.5">
      <c r="A63" s="7"/>
      <c r="B63" s="8" t="s">
        <v>65</v>
      </c>
      <c r="C63" s="9">
        <f t="shared" si="1"/>
        <v>5700</v>
      </c>
      <c r="D63" s="10">
        <v>2803</v>
      </c>
      <c r="E63" s="9">
        <v>2897</v>
      </c>
      <c r="F63" s="11">
        <v>1946</v>
      </c>
    </row>
    <row r="64" spans="1:6" ht="13.5">
      <c r="A64" s="7"/>
      <c r="B64" s="8" t="s">
        <v>66</v>
      </c>
      <c r="C64" s="9">
        <f t="shared" si="1"/>
        <v>4387</v>
      </c>
      <c r="D64" s="10">
        <v>2104</v>
      </c>
      <c r="E64" s="9">
        <v>2283</v>
      </c>
      <c r="F64" s="11">
        <v>1444</v>
      </c>
    </row>
    <row r="65" spans="1:6" ht="13.5">
      <c r="A65" s="7"/>
      <c r="B65" s="8" t="s">
        <v>67</v>
      </c>
      <c r="C65" s="9">
        <f t="shared" si="1"/>
        <v>3626</v>
      </c>
      <c r="D65" s="10">
        <v>1789</v>
      </c>
      <c r="E65" s="9">
        <v>1837</v>
      </c>
      <c r="F65" s="11">
        <v>1156</v>
      </c>
    </row>
    <row r="66" spans="1:6" ht="13.5">
      <c r="A66" s="7"/>
      <c r="B66" s="8" t="s">
        <v>68</v>
      </c>
      <c r="C66" s="9">
        <f t="shared" si="1"/>
        <v>48493</v>
      </c>
      <c r="D66" s="10">
        <f>D67+D68+D69+D70+D71+D72+D73+D74+D75</f>
        <v>24269</v>
      </c>
      <c r="E66" s="9">
        <f>E67+E68+E69+E70+E71+E72+E73+E74+E75</f>
        <v>24224</v>
      </c>
      <c r="F66" s="11">
        <f>F67+F68+F69+F70+F71+F72+F73+F74+F75</f>
        <v>14354</v>
      </c>
    </row>
    <row r="67" spans="1:6" ht="13.5">
      <c r="A67" s="7"/>
      <c r="B67" s="8" t="s">
        <v>69</v>
      </c>
      <c r="C67" s="9">
        <f t="shared" si="1"/>
        <v>2457</v>
      </c>
      <c r="D67" s="10">
        <v>1249</v>
      </c>
      <c r="E67" s="9">
        <v>1208</v>
      </c>
      <c r="F67" s="11">
        <v>628</v>
      </c>
    </row>
    <row r="68" spans="1:6" ht="13.5">
      <c r="A68" s="7"/>
      <c r="B68" s="8" t="s">
        <v>70</v>
      </c>
      <c r="C68" s="9">
        <f t="shared" si="1"/>
        <v>2234</v>
      </c>
      <c r="D68" s="10">
        <v>1096</v>
      </c>
      <c r="E68" s="9">
        <v>1138</v>
      </c>
      <c r="F68" s="11">
        <v>576</v>
      </c>
    </row>
    <row r="69" spans="1:6" ht="13.5">
      <c r="A69" s="7"/>
      <c r="B69" s="8" t="s">
        <v>71</v>
      </c>
      <c r="C69" s="9">
        <f t="shared" si="1"/>
        <v>4897</v>
      </c>
      <c r="D69" s="10">
        <v>2393</v>
      </c>
      <c r="E69" s="9">
        <v>2504</v>
      </c>
      <c r="F69" s="11">
        <v>1365</v>
      </c>
    </row>
    <row r="70" spans="1:6" ht="13.5">
      <c r="A70" s="7"/>
      <c r="B70" s="8" t="s">
        <v>72</v>
      </c>
      <c r="C70" s="9">
        <f aca="true" t="shared" si="2" ref="C70:C79">D70+E70</f>
        <v>8338</v>
      </c>
      <c r="D70" s="10">
        <v>4471</v>
      </c>
      <c r="E70" s="9">
        <v>3867</v>
      </c>
      <c r="F70" s="11">
        <v>2754</v>
      </c>
    </row>
    <row r="71" spans="1:6" ht="13.5">
      <c r="A71" s="7"/>
      <c r="B71" s="8" t="s">
        <v>73</v>
      </c>
      <c r="C71" s="9">
        <f t="shared" si="2"/>
        <v>5619</v>
      </c>
      <c r="D71" s="10">
        <v>2813</v>
      </c>
      <c r="E71" s="9">
        <v>2806</v>
      </c>
      <c r="F71" s="11">
        <v>1670</v>
      </c>
    </row>
    <row r="72" spans="1:6" ht="13.5">
      <c r="A72" s="7"/>
      <c r="B72" s="8" t="s">
        <v>74</v>
      </c>
      <c r="C72" s="9">
        <f t="shared" si="2"/>
        <v>18108</v>
      </c>
      <c r="D72" s="10">
        <v>8867</v>
      </c>
      <c r="E72" s="9">
        <v>9241</v>
      </c>
      <c r="F72" s="11">
        <v>5368</v>
      </c>
    </row>
    <row r="73" spans="1:6" ht="13.5">
      <c r="A73" s="7"/>
      <c r="B73" s="8" t="s">
        <v>75</v>
      </c>
      <c r="C73" s="9">
        <f t="shared" si="2"/>
        <v>2368</v>
      </c>
      <c r="D73" s="10">
        <v>1171</v>
      </c>
      <c r="E73" s="9">
        <v>1197</v>
      </c>
      <c r="F73" s="11">
        <v>658</v>
      </c>
    </row>
    <row r="74" spans="1:6" ht="13.5">
      <c r="A74" s="7"/>
      <c r="B74" s="8" t="s">
        <v>76</v>
      </c>
      <c r="C74" s="9">
        <f t="shared" si="2"/>
        <v>1635</v>
      </c>
      <c r="D74" s="10">
        <v>811</v>
      </c>
      <c r="E74" s="9">
        <v>824</v>
      </c>
      <c r="F74" s="11">
        <v>488</v>
      </c>
    </row>
    <row r="75" spans="1:6" ht="13.5">
      <c r="A75" s="7"/>
      <c r="B75" s="8" t="s">
        <v>77</v>
      </c>
      <c r="C75" s="9">
        <f t="shared" si="2"/>
        <v>2837</v>
      </c>
      <c r="D75" s="10">
        <v>1398</v>
      </c>
      <c r="E75" s="9">
        <v>1439</v>
      </c>
      <c r="F75" s="11">
        <v>847</v>
      </c>
    </row>
    <row r="76" spans="1:6" ht="13.5">
      <c r="A76" s="7"/>
      <c r="B76" s="8" t="s">
        <v>78</v>
      </c>
      <c r="C76" s="9">
        <f t="shared" si="2"/>
        <v>29779</v>
      </c>
      <c r="D76" s="10">
        <f>D77+D78+D79</f>
        <v>14863</v>
      </c>
      <c r="E76" s="9">
        <f>E77+E78+E79</f>
        <v>14916</v>
      </c>
      <c r="F76" s="11">
        <f>F77+F78+F79</f>
        <v>9691</v>
      </c>
    </row>
    <row r="77" spans="1:6" ht="13.5">
      <c r="A77" s="7"/>
      <c r="B77" s="8" t="s">
        <v>79</v>
      </c>
      <c r="C77" s="9">
        <f t="shared" si="2"/>
        <v>27638</v>
      </c>
      <c r="D77" s="10">
        <v>13830</v>
      </c>
      <c r="E77" s="9">
        <v>13808</v>
      </c>
      <c r="F77" s="11">
        <v>8927</v>
      </c>
    </row>
    <row r="78" spans="1:6" ht="13.5">
      <c r="A78" s="7"/>
      <c r="B78" s="8" t="s">
        <v>80</v>
      </c>
      <c r="C78" s="9">
        <f t="shared" si="2"/>
        <v>1145</v>
      </c>
      <c r="D78" s="10">
        <v>550</v>
      </c>
      <c r="E78" s="9">
        <v>595</v>
      </c>
      <c r="F78" s="11">
        <v>371</v>
      </c>
    </row>
    <row r="79" spans="1:6" ht="13.5">
      <c r="A79" s="7"/>
      <c r="B79" s="12" t="s">
        <v>81</v>
      </c>
      <c r="C79" s="13">
        <f t="shared" si="2"/>
        <v>996</v>
      </c>
      <c r="D79" s="14">
        <v>483</v>
      </c>
      <c r="E79" s="13">
        <v>513</v>
      </c>
      <c r="F79" s="15">
        <v>393</v>
      </c>
    </row>
    <row r="80" ht="13.5">
      <c r="E80" s="7"/>
    </row>
  </sheetData>
  <hyperlinks>
    <hyperlink ref="A1" r:id="rId1" display="http://www.pref.yamanashi.jp/toukei_2/DB/EDA/A/dbaa07000.html"/>
  </hyperlinks>
  <printOptions/>
  <pageMargins left="0.7875000000000001" right="0.7875000000000001" top="0.9840277777777777" bottom="0.9840277777777777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「住民基本台帳」（平成8年9月）</dc:subject>
  <dc:creator/>
  <cp:keywords/>
  <dc:description/>
  <cp:lastModifiedBy>山梨県統計調査課</cp:lastModifiedBy>
  <dcterms:created xsi:type="dcterms:W3CDTF">1997-09-22T06:45:41Z</dcterms:created>
  <dcterms:modified xsi:type="dcterms:W3CDTF">2009-02-05T00:10:32Z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