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80" activeTab="0"/>
  </bookViews>
  <sheets>
    <sheet name="Sheet1" sheetId="1" r:id="rId1"/>
  </sheets>
  <definedNames>
    <definedName name="_xlnm.Print_Area" localSheetId="0">'Sheet1'!$A$1:$I$41</definedName>
  </definedNames>
  <calcPr fullCalcOnLoad="1"/>
</workbook>
</file>

<file path=xl/comments1.xml><?xml version="1.0" encoding="utf-8"?>
<comments xmlns="http://schemas.openxmlformats.org/spreadsheetml/2006/main">
  <authors>
    <author>山梨県</author>
  </authors>
  <commentList>
    <comment ref="B4" authorId="0">
      <text>
        <r>
          <rPr>
            <b/>
            <sz val="9"/>
            <rFont val="MS P ゴシック"/>
            <family val="3"/>
          </rPr>
          <t>県全体の人口はH30.10.1時点総務省　人口推計より。市町村毎の人口は国公表データなし。県　統計調査課　10月1日時点常住人口の人口総数から外国人人数を除いた日本人人口を入力。</t>
        </r>
      </text>
    </comment>
  </commentList>
</comments>
</file>

<file path=xl/sharedStrings.xml><?xml version="1.0" encoding="utf-8"?>
<sst xmlns="http://schemas.openxmlformats.org/spreadsheetml/2006/main" count="48" uniqueCount="48">
  <si>
    <t>地域名</t>
  </si>
  <si>
    <t>人口</t>
  </si>
  <si>
    <t>出生児数総数</t>
  </si>
  <si>
    <t>出生児数男</t>
  </si>
  <si>
    <t>出生児数女</t>
  </si>
  <si>
    <t>死亡者数総数</t>
  </si>
  <si>
    <t>死亡者数男</t>
  </si>
  <si>
    <t>死亡者数女</t>
  </si>
  <si>
    <t>自然増加人数</t>
  </si>
  <si>
    <t>甲府市</t>
  </si>
  <si>
    <t>富士吉田市</t>
  </si>
  <si>
    <t>都留市</t>
  </si>
  <si>
    <t>山梨市</t>
  </si>
  <si>
    <t>大月市</t>
  </si>
  <si>
    <t>韮崎市</t>
  </si>
  <si>
    <t>西八代郡</t>
  </si>
  <si>
    <t>南巨摩郡</t>
  </si>
  <si>
    <t>早川町</t>
  </si>
  <si>
    <t>身延町</t>
  </si>
  <si>
    <t>南部町</t>
  </si>
  <si>
    <t>中巨摩郡</t>
  </si>
  <si>
    <t>昭和町</t>
  </si>
  <si>
    <t>南都留郡</t>
  </si>
  <si>
    <t>道志村</t>
  </si>
  <si>
    <t>西桂町</t>
  </si>
  <si>
    <t>忍野村</t>
  </si>
  <si>
    <t>山中湖村</t>
  </si>
  <si>
    <t>鳴沢村</t>
  </si>
  <si>
    <t>北都留郡</t>
  </si>
  <si>
    <t>小菅村</t>
  </si>
  <si>
    <t>丹波山村</t>
  </si>
  <si>
    <t>市町村別自然動態ページ &lt;&lt;</t>
  </si>
  <si>
    <t>県合計</t>
  </si>
  <si>
    <t>南アルプス市</t>
  </si>
  <si>
    <t>北杜市</t>
  </si>
  <si>
    <t>甲斐市</t>
  </si>
  <si>
    <t>笛吹市</t>
  </si>
  <si>
    <t>上野原市</t>
  </si>
  <si>
    <t>甲州市</t>
  </si>
  <si>
    <t>中央市</t>
  </si>
  <si>
    <t>市川三郷町</t>
  </si>
  <si>
    <t>富士河口湖町</t>
  </si>
  <si>
    <t>市計</t>
  </si>
  <si>
    <t>郡計</t>
  </si>
  <si>
    <r>
      <t>※人口については、1</t>
    </r>
    <r>
      <rPr>
        <sz val="11"/>
        <rFont val="ＭＳ Ｐゴシック"/>
        <family val="3"/>
      </rPr>
      <t>0月1日現在の推計人口を用いて算出している。</t>
    </r>
  </si>
  <si>
    <t>市町村別自然動態</t>
  </si>
  <si>
    <t>富士川町</t>
  </si>
  <si>
    <t>令和元年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</si>
</sst>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_ * #,##0;_ * \-#,##0;_ * &quot;-&quot;;_ @_ "/>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14">
    <xf numFmtId="0" fontId="0" fillId="0" borderId="0" xfId="0" applyAlignment="1">
      <alignment/>
    </xf>
    <xf numFmtId="3" fontId="0" fillId="0" borderId="10" xfId="0" applyNumberFormat="1" applyFont="1" applyBorder="1" applyAlignment="1">
      <alignment/>
    </xf>
    <xf numFmtId="0" fontId="2" fillId="0" borderId="0" xfId="43" applyFont="1" applyAlignment="1" applyProtection="1">
      <alignment vertical="center"/>
      <protection/>
    </xf>
    <xf numFmtId="3" fontId="0" fillId="0" borderId="0" xfId="0" applyNumberFormat="1" applyFont="1" applyAlignment="1">
      <alignment/>
    </xf>
    <xf numFmtId="3" fontId="0" fillId="0" borderId="11" xfId="0" applyNumberFormat="1" applyFont="1" applyBorder="1" applyAlignment="1">
      <alignment horizontal="center" shrinkToFit="1"/>
    </xf>
    <xf numFmtId="3" fontId="0" fillId="0" borderId="10" xfId="0" applyNumberFormat="1" applyFont="1" applyBorder="1" applyAlignment="1">
      <alignment horizontal="center" shrinkToFit="1"/>
    </xf>
    <xf numFmtId="3" fontId="0" fillId="0" borderId="0" xfId="0" applyNumberFormat="1" applyFont="1" applyAlignment="1">
      <alignment/>
    </xf>
    <xf numFmtId="0" fontId="0" fillId="0" borderId="0" xfId="0" applyFont="1" applyAlignment="1">
      <alignment/>
    </xf>
    <xf numFmtId="3" fontId="0" fillId="0" borderId="0" xfId="0" applyNumberFormat="1" applyAlignment="1">
      <alignment/>
    </xf>
    <xf numFmtId="41" fontId="0" fillId="0" borderId="12" xfId="0" applyNumberFormat="1" applyFont="1" applyBorder="1" applyAlignment="1">
      <alignment/>
    </xf>
    <xf numFmtId="3" fontId="0" fillId="0" borderId="12" xfId="0" applyNumberFormat="1" applyFont="1" applyBorder="1" applyAlignment="1">
      <alignment/>
    </xf>
    <xf numFmtId="41" fontId="0" fillId="0" borderId="13" xfId="0" applyNumberFormat="1" applyFont="1" applyBorder="1" applyAlignment="1">
      <alignment/>
    </xf>
    <xf numFmtId="3" fontId="0" fillId="0" borderId="14" xfId="0" applyNumberFormat="1" applyFont="1" applyBorder="1" applyAlignment="1">
      <alignment/>
    </xf>
    <xf numFmtId="41" fontId="0" fillId="0" borderId="14" xfId="0" applyNumberFormat="1"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A/C/dbac02000.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tabSelected="1" zoomScaleSheetLayoutView="100" zoomScalePageLayoutView="0" workbookViewId="0" topLeftCell="A1">
      <selection activeCell="H30" sqref="H30"/>
    </sheetView>
  </sheetViews>
  <sheetFormatPr defaultColWidth="9.00390625" defaultRowHeight="13.5"/>
  <cols>
    <col min="1" max="1" width="13.00390625" style="6" customWidth="1"/>
    <col min="2" max="2" width="9.875" style="6" customWidth="1"/>
    <col min="3" max="3" width="13.00390625" style="6" bestFit="1" customWidth="1"/>
    <col min="4" max="5" width="11.00390625" style="6" bestFit="1" customWidth="1"/>
    <col min="6" max="6" width="13.00390625" style="6" bestFit="1" customWidth="1"/>
    <col min="7" max="8" width="11.00390625" style="6" bestFit="1" customWidth="1"/>
    <col min="9" max="9" width="13.00390625" style="6" bestFit="1" customWidth="1"/>
    <col min="10" max="16384" width="9.00390625" style="6" customWidth="1"/>
  </cols>
  <sheetData>
    <row r="1" s="3" customFormat="1" ht="13.5">
      <c r="A1" s="2" t="s">
        <v>31</v>
      </c>
    </row>
    <row r="2" s="3" customFormat="1" ht="13.5">
      <c r="A2" s="3" t="s">
        <v>45</v>
      </c>
    </row>
    <row r="3" s="3" customFormat="1" ht="36.75" customHeight="1">
      <c r="A3" s="8" t="s">
        <v>47</v>
      </c>
    </row>
    <row r="4" spans="1:9" s="3" customFormat="1" ht="12.75">
      <c r="A4" s="1" t="s">
        <v>0</v>
      </c>
      <c r="B4" s="4" t="s">
        <v>1</v>
      </c>
      <c r="C4" s="5" t="s">
        <v>2</v>
      </c>
      <c r="D4" s="4" t="s">
        <v>3</v>
      </c>
      <c r="E4" s="5" t="s">
        <v>4</v>
      </c>
      <c r="F4" s="4" t="s">
        <v>5</v>
      </c>
      <c r="G4" s="5" t="s">
        <v>6</v>
      </c>
      <c r="H4" s="4" t="s">
        <v>7</v>
      </c>
      <c r="I4" s="5" t="s">
        <v>8</v>
      </c>
    </row>
    <row r="5" spans="1:9" ht="12.75">
      <c r="A5" s="10" t="s">
        <v>32</v>
      </c>
      <c r="B5" s="11">
        <v>798000</v>
      </c>
      <c r="C5" s="11">
        <f>D5+E5</f>
        <v>5193</v>
      </c>
      <c r="D5" s="11">
        <v>2631</v>
      </c>
      <c r="E5" s="11">
        <v>2562</v>
      </c>
      <c r="F5" s="9">
        <f aca="true" t="shared" si="0" ref="F5:F39">G5+H5</f>
        <v>10083</v>
      </c>
      <c r="G5" s="11">
        <v>5133</v>
      </c>
      <c r="H5" s="11">
        <v>4950</v>
      </c>
      <c r="I5" s="11">
        <f>C5-F5</f>
        <v>-4890</v>
      </c>
    </row>
    <row r="6" spans="1:9" ht="12.75">
      <c r="A6" s="10" t="s">
        <v>42</v>
      </c>
      <c r="B6" s="9">
        <v>681232</v>
      </c>
      <c r="C6" s="9">
        <f>D6+E6</f>
        <v>4401</v>
      </c>
      <c r="D6" s="9">
        <f>SUM(D8:D20)</f>
        <v>2221</v>
      </c>
      <c r="E6" s="9">
        <f>SUM(E8:E20)</f>
        <v>2180</v>
      </c>
      <c r="F6" s="9">
        <f t="shared" si="0"/>
        <v>8534</v>
      </c>
      <c r="G6" s="9">
        <f>SUM(G8:G20)</f>
        <v>4349</v>
      </c>
      <c r="H6" s="9">
        <f>SUM(H8:H20)</f>
        <v>4185</v>
      </c>
      <c r="I6" s="9">
        <f aca="true" t="shared" si="1" ref="I6:I39">C6-F6</f>
        <v>-4133</v>
      </c>
    </row>
    <row r="7" spans="1:9" ht="12.75">
      <c r="A7" s="10" t="s">
        <v>43</v>
      </c>
      <c r="B7" s="9">
        <v>116791</v>
      </c>
      <c r="C7" s="9">
        <f>D7+E7</f>
        <v>792</v>
      </c>
      <c r="D7" s="9">
        <f>D21+D23+D28+D30+D37</f>
        <v>410</v>
      </c>
      <c r="E7" s="9">
        <f>E21+E23+E28+E30+E37</f>
        <v>382</v>
      </c>
      <c r="F7" s="9">
        <f t="shared" si="0"/>
        <v>1549</v>
      </c>
      <c r="G7" s="9">
        <f>G21+G23+G28+G30+G37</f>
        <v>784</v>
      </c>
      <c r="H7" s="9">
        <f>H21+H23+H28+H30+H37</f>
        <v>765</v>
      </c>
      <c r="I7" s="9">
        <f t="shared" si="1"/>
        <v>-757</v>
      </c>
    </row>
    <row r="8" spans="1:9" ht="12.75">
      <c r="A8" s="10" t="s">
        <v>9</v>
      </c>
      <c r="B8" s="9">
        <v>183813</v>
      </c>
      <c r="C8" s="9">
        <f aca="true" t="shared" si="2" ref="C8:C39">D8+E8</f>
        <v>1195</v>
      </c>
      <c r="D8" s="9">
        <v>592</v>
      </c>
      <c r="E8" s="9">
        <v>603</v>
      </c>
      <c r="F8" s="9">
        <f t="shared" si="0"/>
        <v>2284</v>
      </c>
      <c r="G8" s="9">
        <v>1160</v>
      </c>
      <c r="H8" s="9">
        <v>1124</v>
      </c>
      <c r="I8" s="9">
        <f t="shared" si="1"/>
        <v>-1089</v>
      </c>
    </row>
    <row r="9" spans="1:9" ht="12.75">
      <c r="A9" s="10" t="s">
        <v>10</v>
      </c>
      <c r="B9" s="9">
        <v>46738</v>
      </c>
      <c r="C9" s="9">
        <f t="shared" si="2"/>
        <v>376</v>
      </c>
      <c r="D9" s="9">
        <v>198</v>
      </c>
      <c r="E9" s="9">
        <v>178</v>
      </c>
      <c r="F9" s="9">
        <f t="shared" si="0"/>
        <v>548</v>
      </c>
      <c r="G9" s="9">
        <v>282</v>
      </c>
      <c r="H9" s="9">
        <v>266</v>
      </c>
      <c r="I9" s="9">
        <f t="shared" si="1"/>
        <v>-172</v>
      </c>
    </row>
    <row r="10" spans="1:9" ht="12.75">
      <c r="A10" s="10" t="s">
        <v>11</v>
      </c>
      <c r="B10" s="9">
        <v>30087</v>
      </c>
      <c r="C10" s="9">
        <f t="shared" si="2"/>
        <v>171</v>
      </c>
      <c r="D10" s="9">
        <v>94</v>
      </c>
      <c r="E10" s="9">
        <v>77</v>
      </c>
      <c r="F10" s="9">
        <f t="shared" si="0"/>
        <v>389</v>
      </c>
      <c r="G10" s="9">
        <v>188</v>
      </c>
      <c r="H10" s="9">
        <v>201</v>
      </c>
      <c r="I10" s="9">
        <f t="shared" si="1"/>
        <v>-218</v>
      </c>
    </row>
    <row r="11" spans="1:9" ht="12.75">
      <c r="A11" s="10" t="s">
        <v>12</v>
      </c>
      <c r="B11" s="9">
        <v>33234</v>
      </c>
      <c r="C11" s="9">
        <f>D11+E11</f>
        <v>200</v>
      </c>
      <c r="D11" s="9">
        <v>102</v>
      </c>
      <c r="E11" s="9">
        <v>98</v>
      </c>
      <c r="F11" s="9">
        <f t="shared" si="0"/>
        <v>473</v>
      </c>
      <c r="G11" s="9">
        <v>230</v>
      </c>
      <c r="H11" s="9">
        <v>243</v>
      </c>
      <c r="I11" s="9">
        <f t="shared" si="1"/>
        <v>-273</v>
      </c>
    </row>
    <row r="12" spans="1:9" ht="12.75">
      <c r="A12" s="10" t="s">
        <v>13</v>
      </c>
      <c r="B12" s="9">
        <v>22915</v>
      </c>
      <c r="C12" s="9">
        <f t="shared" si="2"/>
        <v>61</v>
      </c>
      <c r="D12" s="9">
        <v>25</v>
      </c>
      <c r="E12" s="9">
        <v>36</v>
      </c>
      <c r="F12" s="9">
        <f t="shared" si="0"/>
        <v>368</v>
      </c>
      <c r="G12" s="9">
        <v>187</v>
      </c>
      <c r="H12" s="9">
        <v>181</v>
      </c>
      <c r="I12" s="9">
        <f t="shared" si="1"/>
        <v>-307</v>
      </c>
    </row>
    <row r="13" spans="1:9" ht="12.75">
      <c r="A13" s="10" t="s">
        <v>14</v>
      </c>
      <c r="B13" s="9">
        <v>29019</v>
      </c>
      <c r="C13" s="9">
        <f t="shared" si="2"/>
        <v>164</v>
      </c>
      <c r="D13" s="9">
        <v>77</v>
      </c>
      <c r="E13" s="9">
        <v>87</v>
      </c>
      <c r="F13" s="9">
        <f t="shared" si="0"/>
        <v>340</v>
      </c>
      <c r="G13" s="9">
        <v>185</v>
      </c>
      <c r="H13" s="9">
        <v>155</v>
      </c>
      <c r="I13" s="9">
        <f t="shared" si="1"/>
        <v>-176</v>
      </c>
    </row>
    <row r="14" spans="1:9" ht="12.75">
      <c r="A14" s="10" t="s">
        <v>33</v>
      </c>
      <c r="B14" s="9">
        <v>68885</v>
      </c>
      <c r="C14" s="9">
        <f t="shared" si="2"/>
        <v>473</v>
      </c>
      <c r="D14" s="9">
        <v>252</v>
      </c>
      <c r="E14" s="9">
        <v>221</v>
      </c>
      <c r="F14" s="9">
        <f t="shared" si="0"/>
        <v>773</v>
      </c>
      <c r="G14" s="9">
        <v>394</v>
      </c>
      <c r="H14" s="9">
        <v>379</v>
      </c>
      <c r="I14" s="9">
        <f t="shared" si="1"/>
        <v>-300</v>
      </c>
    </row>
    <row r="15" spans="1:9" ht="12.75">
      <c r="A15" s="10" t="s">
        <v>34</v>
      </c>
      <c r="B15" s="9">
        <v>43248</v>
      </c>
      <c r="C15" s="9">
        <f t="shared" si="2"/>
        <v>208</v>
      </c>
      <c r="D15" s="9">
        <v>102</v>
      </c>
      <c r="E15" s="9">
        <v>106</v>
      </c>
      <c r="F15" s="9">
        <f t="shared" si="0"/>
        <v>697</v>
      </c>
      <c r="G15" s="9">
        <v>338</v>
      </c>
      <c r="H15" s="9">
        <v>359</v>
      </c>
      <c r="I15" s="9">
        <f t="shared" si="1"/>
        <v>-489</v>
      </c>
    </row>
    <row r="16" spans="1:9" ht="12.75">
      <c r="A16" s="10" t="s">
        <v>35</v>
      </c>
      <c r="B16" s="9">
        <v>74203</v>
      </c>
      <c r="C16" s="9">
        <f t="shared" si="2"/>
        <v>673</v>
      </c>
      <c r="D16" s="9">
        <v>341</v>
      </c>
      <c r="E16" s="9">
        <v>332</v>
      </c>
      <c r="F16" s="9">
        <f t="shared" si="0"/>
        <v>669</v>
      </c>
      <c r="G16" s="9">
        <v>371</v>
      </c>
      <c r="H16" s="9">
        <v>298</v>
      </c>
      <c r="I16" s="9">
        <f t="shared" si="1"/>
        <v>4</v>
      </c>
    </row>
    <row r="17" spans="1:9" ht="12.75">
      <c r="A17" s="10" t="s">
        <v>36</v>
      </c>
      <c r="B17" s="9">
        <v>67314</v>
      </c>
      <c r="C17" s="9">
        <f t="shared" si="2"/>
        <v>465</v>
      </c>
      <c r="D17" s="9">
        <v>230</v>
      </c>
      <c r="E17" s="9">
        <v>235</v>
      </c>
      <c r="F17" s="9">
        <f t="shared" si="0"/>
        <v>863</v>
      </c>
      <c r="G17" s="9">
        <v>427</v>
      </c>
      <c r="H17" s="9">
        <v>436</v>
      </c>
      <c r="I17" s="9">
        <f t="shared" si="1"/>
        <v>-398</v>
      </c>
    </row>
    <row r="18" spans="1:9" ht="12.75">
      <c r="A18" s="10" t="s">
        <v>37</v>
      </c>
      <c r="B18" s="9">
        <v>22799</v>
      </c>
      <c r="C18" s="9">
        <f t="shared" si="2"/>
        <v>82</v>
      </c>
      <c r="D18" s="9">
        <v>48</v>
      </c>
      <c r="E18" s="9">
        <v>34</v>
      </c>
      <c r="F18" s="9">
        <f t="shared" si="0"/>
        <v>366</v>
      </c>
      <c r="G18" s="9">
        <v>190</v>
      </c>
      <c r="H18" s="9">
        <v>176</v>
      </c>
      <c r="I18" s="9">
        <f t="shared" si="1"/>
        <v>-284</v>
      </c>
    </row>
    <row r="19" spans="1:9" ht="12.75">
      <c r="A19" s="10" t="s">
        <v>38</v>
      </c>
      <c r="B19" s="9">
        <v>29528</v>
      </c>
      <c r="C19" s="9">
        <f t="shared" si="2"/>
        <v>148</v>
      </c>
      <c r="D19" s="9">
        <v>73</v>
      </c>
      <c r="E19" s="9">
        <v>75</v>
      </c>
      <c r="F19" s="9">
        <f t="shared" si="0"/>
        <v>482</v>
      </c>
      <c r="G19" s="9">
        <v>242</v>
      </c>
      <c r="H19" s="9">
        <v>240</v>
      </c>
      <c r="I19" s="9">
        <f t="shared" si="1"/>
        <v>-334</v>
      </c>
    </row>
    <row r="20" spans="1:9" ht="12.75">
      <c r="A20" s="10" t="s">
        <v>39</v>
      </c>
      <c r="B20" s="9">
        <v>29449</v>
      </c>
      <c r="C20" s="9">
        <f t="shared" si="2"/>
        <v>185</v>
      </c>
      <c r="D20" s="9">
        <v>87</v>
      </c>
      <c r="E20" s="9">
        <v>98</v>
      </c>
      <c r="F20" s="9">
        <f t="shared" si="0"/>
        <v>282</v>
      </c>
      <c r="G20" s="9">
        <v>155</v>
      </c>
      <c r="H20" s="9">
        <v>127</v>
      </c>
      <c r="I20" s="9">
        <f t="shared" si="1"/>
        <v>-97</v>
      </c>
    </row>
    <row r="21" spans="1:9" ht="12.75">
      <c r="A21" s="10" t="s">
        <v>15</v>
      </c>
      <c r="B21" s="9">
        <v>14518</v>
      </c>
      <c r="C21" s="9">
        <f t="shared" si="2"/>
        <v>79</v>
      </c>
      <c r="D21" s="9">
        <v>45</v>
      </c>
      <c r="E21" s="9">
        <v>34</v>
      </c>
      <c r="F21" s="9">
        <f t="shared" si="0"/>
        <v>239</v>
      </c>
      <c r="G21" s="9">
        <v>129</v>
      </c>
      <c r="H21" s="9">
        <v>110</v>
      </c>
      <c r="I21" s="9">
        <f t="shared" si="1"/>
        <v>-160</v>
      </c>
    </row>
    <row r="22" spans="1:9" ht="12.75">
      <c r="A22" s="10" t="s">
        <v>40</v>
      </c>
      <c r="B22" s="9">
        <v>14518</v>
      </c>
      <c r="C22" s="9">
        <f t="shared" si="2"/>
        <v>79</v>
      </c>
      <c r="D22" s="9">
        <v>45</v>
      </c>
      <c r="E22" s="9">
        <v>34</v>
      </c>
      <c r="F22" s="9">
        <f t="shared" si="0"/>
        <v>239</v>
      </c>
      <c r="G22" s="9">
        <v>129</v>
      </c>
      <c r="H22" s="9">
        <v>110</v>
      </c>
      <c r="I22" s="9">
        <f t="shared" si="1"/>
        <v>-160</v>
      </c>
    </row>
    <row r="23" spans="1:9" ht="12.75">
      <c r="A23" s="10" t="s">
        <v>16</v>
      </c>
      <c r="B23" s="9">
        <v>33361</v>
      </c>
      <c r="C23" s="9">
        <f t="shared" si="2"/>
        <v>123</v>
      </c>
      <c r="D23" s="9">
        <f>SUM(D24:D27)</f>
        <v>68</v>
      </c>
      <c r="E23" s="9">
        <f>SUM(E24:E27)</f>
        <v>55</v>
      </c>
      <c r="F23" s="9">
        <f>G23+H23</f>
        <v>686</v>
      </c>
      <c r="G23" s="9">
        <f>SUM(G24:G27)</f>
        <v>322</v>
      </c>
      <c r="H23" s="9">
        <f>SUM(H24:H27)</f>
        <v>364</v>
      </c>
      <c r="I23" s="9">
        <f t="shared" si="1"/>
        <v>-563</v>
      </c>
    </row>
    <row r="24" spans="1:9" ht="12.75">
      <c r="A24" s="10" t="s">
        <v>17</v>
      </c>
      <c r="B24" s="9">
        <v>991</v>
      </c>
      <c r="C24" s="9">
        <f t="shared" si="2"/>
        <v>4</v>
      </c>
      <c r="D24" s="9">
        <v>1</v>
      </c>
      <c r="E24" s="9">
        <v>3</v>
      </c>
      <c r="F24" s="9">
        <f t="shared" si="0"/>
        <v>31</v>
      </c>
      <c r="G24" s="9">
        <v>14</v>
      </c>
      <c r="H24" s="9">
        <v>17</v>
      </c>
      <c r="I24" s="9">
        <f t="shared" si="1"/>
        <v>-27</v>
      </c>
    </row>
    <row r="25" spans="1:9" ht="12.75">
      <c r="A25" s="10" t="s">
        <v>18</v>
      </c>
      <c r="B25" s="9">
        <v>10860</v>
      </c>
      <c r="C25" s="9">
        <f t="shared" si="2"/>
        <v>27</v>
      </c>
      <c r="D25" s="9">
        <v>15</v>
      </c>
      <c r="E25" s="9">
        <v>12</v>
      </c>
      <c r="F25" s="9">
        <f t="shared" si="0"/>
        <v>278</v>
      </c>
      <c r="G25" s="9">
        <v>129</v>
      </c>
      <c r="H25" s="9">
        <v>149</v>
      </c>
      <c r="I25" s="9">
        <f t="shared" si="1"/>
        <v>-251</v>
      </c>
    </row>
    <row r="26" spans="1:9" ht="12.75">
      <c r="A26" s="10" t="s">
        <v>19</v>
      </c>
      <c r="B26" s="9">
        <v>7278</v>
      </c>
      <c r="C26" s="9">
        <f t="shared" si="2"/>
        <v>21</v>
      </c>
      <c r="D26" s="9">
        <v>8</v>
      </c>
      <c r="E26" s="9">
        <v>13</v>
      </c>
      <c r="F26" s="9">
        <f t="shared" si="0"/>
        <v>147</v>
      </c>
      <c r="G26" s="9">
        <v>66</v>
      </c>
      <c r="H26" s="9">
        <v>81</v>
      </c>
      <c r="I26" s="9">
        <f t="shared" si="1"/>
        <v>-126</v>
      </c>
    </row>
    <row r="27" spans="1:9" ht="12.75">
      <c r="A27" s="10" t="s">
        <v>46</v>
      </c>
      <c r="B27" s="9">
        <v>14232</v>
      </c>
      <c r="C27" s="9">
        <f t="shared" si="2"/>
        <v>71</v>
      </c>
      <c r="D27" s="9">
        <v>44</v>
      </c>
      <c r="E27" s="9">
        <v>27</v>
      </c>
      <c r="F27" s="9">
        <f t="shared" si="0"/>
        <v>230</v>
      </c>
      <c r="G27" s="9">
        <v>113</v>
      </c>
      <c r="H27" s="9">
        <v>117</v>
      </c>
      <c r="I27" s="9">
        <f t="shared" si="1"/>
        <v>-159</v>
      </c>
    </row>
    <row r="28" spans="1:9" ht="12.75">
      <c r="A28" s="10" t="s">
        <v>20</v>
      </c>
      <c r="B28" s="9">
        <v>20102</v>
      </c>
      <c r="C28" s="9">
        <f>D28+E28</f>
        <v>198</v>
      </c>
      <c r="D28" s="9">
        <v>106</v>
      </c>
      <c r="E28" s="9">
        <v>92</v>
      </c>
      <c r="F28" s="9">
        <f t="shared" si="0"/>
        <v>140</v>
      </c>
      <c r="G28" s="9">
        <v>70</v>
      </c>
      <c r="H28" s="9">
        <v>70</v>
      </c>
      <c r="I28" s="9">
        <f t="shared" si="1"/>
        <v>58</v>
      </c>
    </row>
    <row r="29" spans="1:9" ht="12.75">
      <c r="A29" s="10" t="s">
        <v>21</v>
      </c>
      <c r="B29" s="9">
        <v>20102</v>
      </c>
      <c r="C29" s="9">
        <f t="shared" si="2"/>
        <v>198</v>
      </c>
      <c r="D29" s="9">
        <v>106</v>
      </c>
      <c r="E29" s="9">
        <v>92</v>
      </c>
      <c r="F29" s="9">
        <f t="shared" si="0"/>
        <v>140</v>
      </c>
      <c r="G29" s="9">
        <v>70</v>
      </c>
      <c r="H29" s="9">
        <v>70</v>
      </c>
      <c r="I29" s="9">
        <f t="shared" si="1"/>
        <v>58</v>
      </c>
    </row>
    <row r="30" spans="1:9" ht="12.75">
      <c r="A30" s="10" t="s">
        <v>22</v>
      </c>
      <c r="B30" s="9">
        <v>47621</v>
      </c>
      <c r="C30" s="9">
        <f t="shared" si="2"/>
        <v>385</v>
      </c>
      <c r="D30" s="9">
        <f>SUM(D31:D36)</f>
        <v>187</v>
      </c>
      <c r="E30" s="9">
        <f>SUM(E31:E36)</f>
        <v>198</v>
      </c>
      <c r="F30" s="9">
        <f>G30+H30</f>
        <v>460</v>
      </c>
      <c r="G30" s="9">
        <f>SUM(G31:G36)</f>
        <v>247</v>
      </c>
      <c r="H30" s="9">
        <f>SUM(H31:H36)</f>
        <v>213</v>
      </c>
      <c r="I30" s="9">
        <f t="shared" si="1"/>
        <v>-75</v>
      </c>
    </row>
    <row r="31" spans="1:9" ht="12.75">
      <c r="A31" s="10" t="s">
        <v>23</v>
      </c>
      <c r="B31" s="9">
        <v>1602</v>
      </c>
      <c r="C31" s="9">
        <f t="shared" si="2"/>
        <v>7</v>
      </c>
      <c r="D31" s="9">
        <v>3</v>
      </c>
      <c r="E31" s="9">
        <v>4</v>
      </c>
      <c r="F31" s="9">
        <f t="shared" si="0"/>
        <v>25</v>
      </c>
      <c r="G31" s="9">
        <v>15</v>
      </c>
      <c r="H31" s="9">
        <v>10</v>
      </c>
      <c r="I31" s="9">
        <f t="shared" si="1"/>
        <v>-18</v>
      </c>
    </row>
    <row r="32" spans="1:9" ht="12.75">
      <c r="A32" s="10" t="s">
        <v>24</v>
      </c>
      <c r="B32" s="9">
        <v>4093</v>
      </c>
      <c r="C32" s="9">
        <f t="shared" si="2"/>
        <v>17</v>
      </c>
      <c r="D32" s="9">
        <v>6</v>
      </c>
      <c r="E32" s="9">
        <v>11</v>
      </c>
      <c r="F32" s="9">
        <f t="shared" si="0"/>
        <v>46</v>
      </c>
      <c r="G32" s="9">
        <v>26</v>
      </c>
      <c r="H32" s="9">
        <v>20</v>
      </c>
      <c r="I32" s="9">
        <f t="shared" si="1"/>
        <v>-29</v>
      </c>
    </row>
    <row r="33" spans="1:9" ht="12.75">
      <c r="A33" s="10" t="s">
        <v>25</v>
      </c>
      <c r="B33" s="9">
        <v>8975</v>
      </c>
      <c r="C33" s="9">
        <f t="shared" si="2"/>
        <v>80</v>
      </c>
      <c r="D33" s="9">
        <v>37</v>
      </c>
      <c r="E33" s="9">
        <v>43</v>
      </c>
      <c r="F33" s="9">
        <f t="shared" si="0"/>
        <v>78</v>
      </c>
      <c r="G33" s="9">
        <v>39</v>
      </c>
      <c r="H33" s="9">
        <v>39</v>
      </c>
      <c r="I33" s="9">
        <f t="shared" si="1"/>
        <v>2</v>
      </c>
    </row>
    <row r="34" spans="1:9" ht="12.75">
      <c r="A34" s="10" t="s">
        <v>26</v>
      </c>
      <c r="B34" s="9">
        <v>4987</v>
      </c>
      <c r="C34" s="9">
        <f t="shared" si="2"/>
        <v>39</v>
      </c>
      <c r="D34" s="9">
        <v>26</v>
      </c>
      <c r="E34" s="9">
        <v>13</v>
      </c>
      <c r="F34" s="9">
        <f t="shared" si="0"/>
        <v>42</v>
      </c>
      <c r="G34" s="9">
        <v>24</v>
      </c>
      <c r="H34" s="9">
        <v>18</v>
      </c>
      <c r="I34" s="9">
        <f t="shared" si="1"/>
        <v>-3</v>
      </c>
    </row>
    <row r="35" spans="1:9" ht="12.75">
      <c r="A35" s="10" t="s">
        <v>27</v>
      </c>
      <c r="B35" s="9">
        <v>2905</v>
      </c>
      <c r="C35" s="9">
        <f t="shared" si="2"/>
        <v>21</v>
      </c>
      <c r="D35" s="9">
        <v>11</v>
      </c>
      <c r="E35" s="9">
        <v>10</v>
      </c>
      <c r="F35" s="9">
        <f t="shared" si="0"/>
        <v>30</v>
      </c>
      <c r="G35" s="9">
        <v>13</v>
      </c>
      <c r="H35" s="9">
        <v>17</v>
      </c>
      <c r="I35" s="9">
        <f t="shared" si="1"/>
        <v>-9</v>
      </c>
    </row>
    <row r="36" spans="1:9" ht="12.75">
      <c r="A36" s="10" t="s">
        <v>41</v>
      </c>
      <c r="B36" s="9">
        <v>25059</v>
      </c>
      <c r="C36" s="9">
        <f t="shared" si="2"/>
        <v>221</v>
      </c>
      <c r="D36" s="9">
        <v>104</v>
      </c>
      <c r="E36" s="9">
        <v>117</v>
      </c>
      <c r="F36" s="9">
        <f t="shared" si="0"/>
        <v>239</v>
      </c>
      <c r="G36" s="9">
        <v>130</v>
      </c>
      <c r="H36" s="9">
        <v>109</v>
      </c>
      <c r="I36" s="9">
        <f t="shared" si="1"/>
        <v>-18</v>
      </c>
    </row>
    <row r="37" spans="1:9" ht="12.75">
      <c r="A37" s="10" t="s">
        <v>28</v>
      </c>
      <c r="B37" s="9">
        <v>1189</v>
      </c>
      <c r="C37" s="9">
        <f t="shared" si="2"/>
        <v>7</v>
      </c>
      <c r="D37" s="9">
        <f>D38+D39</f>
        <v>4</v>
      </c>
      <c r="E37" s="9">
        <f>E38+E39</f>
        <v>3</v>
      </c>
      <c r="F37" s="9">
        <f t="shared" si="0"/>
        <v>24</v>
      </c>
      <c r="G37" s="9">
        <f>G38+G39</f>
        <v>16</v>
      </c>
      <c r="H37" s="9">
        <f>H38+H39</f>
        <v>8</v>
      </c>
      <c r="I37" s="9">
        <f t="shared" si="1"/>
        <v>-17</v>
      </c>
    </row>
    <row r="38" spans="1:9" ht="12.75">
      <c r="A38" s="10" t="s">
        <v>29</v>
      </c>
      <c r="B38" s="9">
        <v>678</v>
      </c>
      <c r="C38" s="9">
        <f t="shared" si="2"/>
        <v>7</v>
      </c>
      <c r="D38" s="9">
        <v>4</v>
      </c>
      <c r="E38" s="9">
        <v>3</v>
      </c>
      <c r="F38" s="9">
        <f t="shared" si="0"/>
        <v>9</v>
      </c>
      <c r="G38" s="9">
        <v>5</v>
      </c>
      <c r="H38" s="9">
        <v>4</v>
      </c>
      <c r="I38" s="9">
        <f t="shared" si="1"/>
        <v>-2</v>
      </c>
    </row>
    <row r="39" spans="1:9" ht="12.75">
      <c r="A39" s="12" t="s">
        <v>30</v>
      </c>
      <c r="B39" s="13">
        <v>511</v>
      </c>
      <c r="C39" s="13">
        <f t="shared" si="2"/>
        <v>0</v>
      </c>
      <c r="D39" s="13">
        <v>0</v>
      </c>
      <c r="E39" s="13">
        <v>0</v>
      </c>
      <c r="F39" s="13">
        <f t="shared" si="0"/>
        <v>15</v>
      </c>
      <c r="G39" s="13">
        <v>11</v>
      </c>
      <c r="H39" s="13">
        <v>4</v>
      </c>
      <c r="I39" s="13">
        <f t="shared" si="1"/>
        <v>-15</v>
      </c>
    </row>
    <row r="40" ht="12.75">
      <c r="A40" s="7" t="s">
        <v>44</v>
      </c>
    </row>
    <row r="42" ht="12.75">
      <c r="A42" s="7"/>
    </row>
  </sheetData>
  <sheetProtection/>
  <hyperlinks>
    <hyperlink ref="A1" r:id="rId1" display="市町村別自然動態ページ &lt;&lt;"/>
  </hyperlinks>
  <printOptions/>
  <pageMargins left="0.5118110236220472" right="0.4330708661417323" top="0.4724409448818898" bottom="0.5118110236220472" header="0.2362204724409449" footer="0.2755905511811024"/>
  <pageSetup cellComments="asDisplayed" fitToHeight="1" fitToWidth="1" horizontalDpi="600" verticalDpi="600" orientation="portrait" paperSize="9" scale="90"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市町村別自然動態</dc:title>
  <dc:subject>「人口動態調査」（平成１３年）</dc:subject>
  <dc:creator>u11526n130162</dc:creator>
  <cp:keywords/>
  <dc:description/>
  <cp:lastModifiedBy>山梨県</cp:lastModifiedBy>
  <cp:lastPrinted>2020-01-28T04:38:03Z</cp:lastPrinted>
  <dcterms:created xsi:type="dcterms:W3CDTF">1998-08-06T01:45:39Z</dcterms:created>
  <dcterms:modified xsi:type="dcterms:W3CDTF">2021-01-18T07:16:52Z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