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5580" windowHeight="3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<sst xmlns="http://schemas.openxmlformats.org/spreadsheetml/2006/main" count="39" uniqueCount="37">
  <si>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中小企業産業別平均賃金</t>
  </si>
  <si>
    <t>昭和５５年</t>
  </si>
  <si>
    <t>（歳）</t>
  </si>
  <si>
    <t>（年）</t>
  </si>
  <si>
    <t>（人）</t>
  </si>
  <si>
    <t>（円）</t>
  </si>
  <si>
    <t>（時間）</t>
  </si>
  <si>
    <t>産　　　　                     業</t>
  </si>
  <si>
    <t>平均年齢</t>
  </si>
  <si>
    <t>平均勤続年数</t>
  </si>
  <si>
    <t>平均扶養家族</t>
  </si>
  <si>
    <t>基準内賃金</t>
  </si>
  <si>
    <t>基準外賃金</t>
  </si>
  <si>
    <t>合計金額</t>
  </si>
  <si>
    <t>超過勤務時間</t>
  </si>
  <si>
    <t>中小企業産業別平均賃金ページ &lt;&lt;</t>
  </si>
  <si>
    <t>全      産       業　  総   数</t>
  </si>
  <si>
    <t>全      産       業　　 　 　男</t>
  </si>
  <si>
    <t>全      産       業 　   　  女</t>
  </si>
  <si>
    <t>建      設       業　  総   数</t>
  </si>
  <si>
    <t>建      設       業　    　  男</t>
  </si>
  <si>
    <t>建      設       業      　  女</t>
  </si>
  <si>
    <t>製　    造　     業    総   数</t>
  </si>
  <si>
    <t>製      造       業　      　男</t>
  </si>
  <si>
    <t>製      造       業        　女</t>
  </si>
  <si>
    <t>運   輸・通 信 業    総   数</t>
  </si>
  <si>
    <t>運   輸・通 信 業　        男</t>
  </si>
  <si>
    <t>運   輸・通 信 業　        女</t>
  </si>
  <si>
    <t>卸   売・小 売 業    総   数</t>
  </si>
  <si>
    <t>卸   売・小 売 業　        男</t>
  </si>
  <si>
    <t>卸   売・小 売 業　        女</t>
  </si>
  <si>
    <t>金   融・保 険 業    総   数</t>
  </si>
  <si>
    <t>金   融・保 険 業　        男</t>
  </si>
  <si>
    <t>金   融・保 険 業　        女</t>
  </si>
  <si>
    <t>サ  ー  ビ  ス  業　 総   数</t>
  </si>
  <si>
    <t>サ  ー  ビ  ス  業　　     男</t>
  </si>
  <si>
    <t>サ  ー  ビ  ス  業　　     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</si>
</sst>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Alignment="1">
      <alignment horizontal="right"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38" fontId="0" fillId="0" borderId="4" xfId="17" applyBorder="1" applyAlignment="1">
      <alignment horizontal="right"/>
    </xf>
    <xf numFmtId="38" fontId="0" fillId="0" borderId="5" xfId="17" applyBorder="1" applyAlignment="1">
      <alignment horizontal="right"/>
    </xf>
    <xf numFmtId="38" fontId="0" fillId="0" borderId="0" xfId="17" applyBorder="1" applyAlignment="1">
      <alignment horizontal="right"/>
    </xf>
    <xf numFmtId="177" fontId="0" fillId="0" borderId="6" xfId="17" applyNumberFormat="1" applyBorder="1" applyAlignment="1">
      <alignment horizontal="right"/>
    </xf>
    <xf numFmtId="177" fontId="0" fillId="0" borderId="4" xfId="17" applyNumberFormat="1" applyBorder="1" applyAlignment="1">
      <alignment horizontal="right"/>
    </xf>
    <xf numFmtId="177" fontId="0" fillId="0" borderId="5" xfId="17" applyNumberFormat="1" applyBorder="1" applyAlignment="1">
      <alignment horizontal="right"/>
    </xf>
    <xf numFmtId="0" fontId="2" fillId="0" borderId="0" xfId="16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d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23.00390625" style="1" customWidth="1"/>
    <col min="3" max="3" width="9.25390625" style="1" customWidth="1"/>
    <col min="4" max="5" width="13.25390625" style="1" customWidth="1"/>
    <col min="6" max="7" width="11.25390625" style="1" customWidth="1"/>
    <col min="8" max="8" width="9.25390625" style="1" customWidth="1"/>
    <col min="9" max="9" width="13.25390625" style="1" customWidth="1"/>
    <col min="10" max="16384" width="9.00390625" style="1" customWidth="1"/>
  </cols>
  <sheetData>
    <row r="1" ht="13.5">
      <c r="A1" s="12" t="s">
        <v>15</v>
      </c>
    </row>
    <row r="2" ht="13.5">
      <c r="B2" s="1" t="s">
        <v>0</v>
      </c>
    </row>
    <row r="3" spans="2:9" ht="13.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5</v>
      </c>
      <c r="H3" s="2" t="s">
        <v>5</v>
      </c>
      <c r="I3" s="2" t="s">
        <v>6</v>
      </c>
    </row>
    <row r="4" spans="2:9" ht="13.5">
      <c r="B4" s="3" t="s">
        <v>7</v>
      </c>
      <c r="C4" s="4" t="s">
        <v>8</v>
      </c>
      <c r="D4" s="5" t="s">
        <v>9</v>
      </c>
      <c r="E4" s="4" t="s">
        <v>10</v>
      </c>
      <c r="F4" s="5" t="s">
        <v>11</v>
      </c>
      <c r="G4" s="4" t="s">
        <v>12</v>
      </c>
      <c r="H4" s="5" t="s">
        <v>13</v>
      </c>
      <c r="I4" s="4" t="s">
        <v>14</v>
      </c>
    </row>
    <row r="5" spans="2:9" ht="13.5">
      <c r="B5" s="13" t="s">
        <v>16</v>
      </c>
      <c r="C5" s="9">
        <v>35.3</v>
      </c>
      <c r="D5" s="10">
        <v>7.4</v>
      </c>
      <c r="E5" s="10">
        <f>12/10</f>
        <v>1.2</v>
      </c>
      <c r="F5" s="6">
        <v>144130</v>
      </c>
      <c r="G5" s="6">
        <v>14300</v>
      </c>
      <c r="H5" s="6">
        <v>158430</v>
      </c>
      <c r="I5" s="10">
        <f>134/10</f>
        <v>13.4</v>
      </c>
    </row>
    <row r="6" spans="2:9" ht="13.5">
      <c r="B6" s="13" t="s">
        <v>17</v>
      </c>
      <c r="C6" s="10">
        <v>36.5</v>
      </c>
      <c r="D6" s="10">
        <v>8.6</v>
      </c>
      <c r="E6" s="10">
        <v>1.7</v>
      </c>
      <c r="F6" s="6">
        <v>167090</v>
      </c>
      <c r="G6" s="6">
        <v>18560</v>
      </c>
      <c r="H6" s="6">
        <v>185650</v>
      </c>
      <c r="I6" s="10">
        <v>16.5</v>
      </c>
    </row>
    <row r="7" spans="2:9" ht="13.5">
      <c r="B7" s="13" t="s">
        <v>18</v>
      </c>
      <c r="C7" s="10">
        <v>32.8</v>
      </c>
      <c r="D7" s="10">
        <v>5.1</v>
      </c>
      <c r="E7" s="10">
        <v>0.1</v>
      </c>
      <c r="F7" s="6">
        <v>99210</v>
      </c>
      <c r="G7" s="6">
        <v>5960</v>
      </c>
      <c r="H7" s="6">
        <v>105170</v>
      </c>
      <c r="I7" s="10">
        <v>7.5</v>
      </c>
    </row>
    <row r="8" spans="2:9" ht="12" customHeight="1">
      <c r="B8" s="13" t="s">
        <v>19</v>
      </c>
      <c r="C8" s="10">
        <f>406/10</f>
        <v>40.6</v>
      </c>
      <c r="D8" s="10">
        <f>88/10</f>
        <v>8.8</v>
      </c>
      <c r="E8" s="10">
        <f>17/10</f>
        <v>1.7</v>
      </c>
      <c r="F8" s="6">
        <v>161380</v>
      </c>
      <c r="G8" s="6">
        <v>13380</v>
      </c>
      <c r="H8" s="6">
        <v>174760</v>
      </c>
      <c r="I8" s="10">
        <f>111/10</f>
        <v>11.1</v>
      </c>
    </row>
    <row r="9" spans="2:9" ht="13.5">
      <c r="B9" s="13" t="s">
        <v>20</v>
      </c>
      <c r="C9" s="10">
        <v>41</v>
      </c>
      <c r="D9" s="10">
        <v>9.1</v>
      </c>
      <c r="E9" s="10">
        <v>1.8</v>
      </c>
      <c r="F9" s="6">
        <v>168640</v>
      </c>
      <c r="G9" s="6">
        <v>14900</v>
      </c>
      <c r="H9" s="6">
        <v>183540</v>
      </c>
      <c r="I9" s="10">
        <v>12.3</v>
      </c>
    </row>
    <row r="10" spans="2:9" ht="13.5">
      <c r="B10" s="13" t="s">
        <v>21</v>
      </c>
      <c r="C10" s="10">
        <v>37.7</v>
      </c>
      <c r="D10" s="10">
        <v>6.3</v>
      </c>
      <c r="E10" s="10">
        <v>0.3</v>
      </c>
      <c r="F10" s="6">
        <v>108960</v>
      </c>
      <c r="G10" s="6">
        <v>2390</v>
      </c>
      <c r="H10" s="6">
        <v>111350</v>
      </c>
      <c r="I10" s="10">
        <v>2.5</v>
      </c>
    </row>
    <row r="11" spans="2:9" ht="13.5">
      <c r="B11" s="13" t="s">
        <v>22</v>
      </c>
      <c r="C11" s="10">
        <f>355/10</f>
        <v>35.5</v>
      </c>
      <c r="D11" s="10">
        <f>71/10</f>
        <v>7.1</v>
      </c>
      <c r="E11" s="10">
        <f>10/10</f>
        <v>1</v>
      </c>
      <c r="F11" s="6">
        <v>138820</v>
      </c>
      <c r="G11" s="6">
        <v>14450</v>
      </c>
      <c r="H11" s="6">
        <v>153270</v>
      </c>
      <c r="I11" s="10">
        <v>14.3</v>
      </c>
    </row>
    <row r="12" spans="2:9" ht="13.5">
      <c r="B12" s="13" t="s">
        <v>23</v>
      </c>
      <c r="C12" s="10">
        <v>36.1</v>
      </c>
      <c r="D12" s="10">
        <v>8.4</v>
      </c>
      <c r="E12" s="10">
        <v>1.6</v>
      </c>
      <c r="F12" s="6">
        <v>168300</v>
      </c>
      <c r="G12" s="6">
        <v>20000</v>
      </c>
      <c r="H12" s="6">
        <v>188300</v>
      </c>
      <c r="I12" s="10">
        <v>18.5</v>
      </c>
    </row>
    <row r="13" spans="2:9" ht="13.5">
      <c r="B13" s="13" t="s">
        <v>24</v>
      </c>
      <c r="C13" s="10">
        <v>34.7</v>
      </c>
      <c r="D13" s="10">
        <v>5.2</v>
      </c>
      <c r="E13" s="10">
        <v>0.1</v>
      </c>
      <c r="F13" s="6">
        <v>96220</v>
      </c>
      <c r="G13" s="6">
        <v>6420</v>
      </c>
      <c r="H13" s="6">
        <v>102640</v>
      </c>
      <c r="I13" s="10">
        <v>8.3</v>
      </c>
    </row>
    <row r="14" spans="2:9" ht="13.5">
      <c r="B14" s="13" t="s">
        <v>25</v>
      </c>
      <c r="C14" s="10">
        <f>369/10</f>
        <v>36.9</v>
      </c>
      <c r="D14" s="10">
        <f>80/10</f>
        <v>8</v>
      </c>
      <c r="E14" s="10">
        <f>21/10</f>
        <v>2.1</v>
      </c>
      <c r="F14" s="6">
        <v>150590</v>
      </c>
      <c r="G14" s="6">
        <v>39470</v>
      </c>
      <c r="H14" s="6">
        <v>190060</v>
      </c>
      <c r="I14" s="10">
        <v>33</v>
      </c>
    </row>
    <row r="15" spans="2:9" ht="13.5">
      <c r="B15" s="13" t="s">
        <v>26</v>
      </c>
      <c r="C15" s="10">
        <v>37.4</v>
      </c>
      <c r="D15" s="10">
        <v>8.3</v>
      </c>
      <c r="E15" s="10">
        <v>2.2</v>
      </c>
      <c r="F15" s="6">
        <v>153590</v>
      </c>
      <c r="G15" s="6">
        <v>42460</v>
      </c>
      <c r="H15" s="6">
        <v>196050</v>
      </c>
      <c r="I15" s="10">
        <v>35.6</v>
      </c>
    </row>
    <row r="16" spans="2:9" ht="13.5">
      <c r="B16" s="13" t="s">
        <v>27</v>
      </c>
      <c r="C16" s="10">
        <v>31.2</v>
      </c>
      <c r="D16" s="10">
        <v>5.3</v>
      </c>
      <c r="E16" s="10">
        <v>0.2</v>
      </c>
      <c r="F16" s="6">
        <v>118320</v>
      </c>
      <c r="G16" s="6">
        <v>7190</v>
      </c>
      <c r="H16" s="6">
        <v>125510</v>
      </c>
      <c r="I16" s="10">
        <v>5</v>
      </c>
    </row>
    <row r="17" spans="2:9" ht="13.5">
      <c r="B17" s="13" t="s">
        <v>28</v>
      </c>
      <c r="C17" s="10">
        <f>328/10</f>
        <v>32.8</v>
      </c>
      <c r="D17" s="10">
        <f>67/10</f>
        <v>6.7</v>
      </c>
      <c r="E17" s="10">
        <f>10/10</f>
        <v>1</v>
      </c>
      <c r="F17" s="6">
        <v>146250</v>
      </c>
      <c r="G17" s="6">
        <v>11840</v>
      </c>
      <c r="H17" s="6">
        <v>158090</v>
      </c>
      <c r="I17" s="10">
        <v>10.9</v>
      </c>
    </row>
    <row r="18" spans="2:9" ht="13.5">
      <c r="B18" s="13" t="s">
        <v>29</v>
      </c>
      <c r="C18" s="10">
        <v>34.3</v>
      </c>
      <c r="D18" s="10">
        <v>7.9</v>
      </c>
      <c r="E18" s="10">
        <v>1.5</v>
      </c>
      <c r="F18" s="6">
        <v>165890</v>
      </c>
      <c r="G18" s="6">
        <v>14760</v>
      </c>
      <c r="H18" s="6">
        <v>180650</v>
      </c>
      <c r="I18" s="10">
        <v>12.8</v>
      </c>
    </row>
    <row r="19" spans="2:9" ht="13.5">
      <c r="B19" s="13" t="s">
        <v>30</v>
      </c>
      <c r="C19" s="10">
        <v>29.6</v>
      </c>
      <c r="D19" s="10">
        <v>4.1</v>
      </c>
      <c r="E19" s="10">
        <v>0.1</v>
      </c>
      <c r="F19" s="6">
        <v>104910</v>
      </c>
      <c r="G19" s="6">
        <v>5690</v>
      </c>
      <c r="H19" s="6">
        <v>110600</v>
      </c>
      <c r="I19" s="10">
        <v>6.8</v>
      </c>
    </row>
    <row r="20" spans="2:9" ht="13.5">
      <c r="B20" s="13" t="s">
        <v>31</v>
      </c>
      <c r="C20" s="10">
        <f>281/10</f>
        <v>28.1</v>
      </c>
      <c r="D20" s="10">
        <f>76/10</f>
        <v>7.6</v>
      </c>
      <c r="E20" s="10">
        <v>0.9</v>
      </c>
      <c r="F20" s="6">
        <v>146130</v>
      </c>
      <c r="G20" s="6">
        <v>5700</v>
      </c>
      <c r="H20" s="6">
        <v>151830</v>
      </c>
      <c r="I20" s="10">
        <v>6.8</v>
      </c>
    </row>
    <row r="21" spans="2:9" ht="13.5">
      <c r="B21" s="13" t="s">
        <v>32</v>
      </c>
      <c r="C21" s="10">
        <v>31.9</v>
      </c>
      <c r="D21" s="10">
        <v>9.9</v>
      </c>
      <c r="E21" s="10">
        <v>1.5</v>
      </c>
      <c r="F21" s="6">
        <v>179860</v>
      </c>
      <c r="G21" s="6">
        <v>5330</v>
      </c>
      <c r="H21" s="6">
        <v>185190</v>
      </c>
      <c r="I21" s="10">
        <v>5.5</v>
      </c>
    </row>
    <row r="22" spans="2:9" ht="13.5">
      <c r="B22" s="13" t="s">
        <v>33</v>
      </c>
      <c r="C22" s="10">
        <v>22.6</v>
      </c>
      <c r="D22" s="10">
        <v>4.4</v>
      </c>
      <c r="E22" s="10">
        <v>0</v>
      </c>
      <c r="F22" s="6">
        <v>98530</v>
      </c>
      <c r="G22" s="6">
        <v>6210</v>
      </c>
      <c r="H22" s="6">
        <v>104750</v>
      </c>
      <c r="I22" s="10">
        <v>8.6</v>
      </c>
    </row>
    <row r="23" spans="2:9" ht="13.5">
      <c r="B23" s="13" t="s">
        <v>34</v>
      </c>
      <c r="C23" s="10">
        <v>34.1</v>
      </c>
      <c r="D23" s="10">
        <v>8.7</v>
      </c>
      <c r="E23" s="10">
        <v>1.2</v>
      </c>
      <c r="F23" s="6">
        <v>139270</v>
      </c>
      <c r="G23" s="6">
        <v>15230</v>
      </c>
      <c r="H23" s="6">
        <v>154500</v>
      </c>
      <c r="I23" s="10">
        <v>12.6</v>
      </c>
    </row>
    <row r="24" spans="2:9" ht="13.5">
      <c r="B24" s="13" t="s">
        <v>35</v>
      </c>
      <c r="C24" s="10">
        <v>36.3</v>
      </c>
      <c r="D24" s="10">
        <v>10</v>
      </c>
      <c r="E24" s="10">
        <v>1.7</v>
      </c>
      <c r="F24" s="6">
        <v>155160</v>
      </c>
      <c r="G24" s="6">
        <v>20800</v>
      </c>
      <c r="H24" s="6">
        <v>175960</v>
      </c>
      <c r="I24" s="10">
        <v>16.8</v>
      </c>
    </row>
    <row r="25" spans="2:9" ht="13.5">
      <c r="B25" s="14" t="s">
        <v>36</v>
      </c>
      <c r="C25" s="11">
        <v>29.6</v>
      </c>
      <c r="D25" s="11">
        <v>6.1</v>
      </c>
      <c r="E25" s="11">
        <v>0.1</v>
      </c>
      <c r="F25" s="7">
        <v>107170</v>
      </c>
      <c r="G25" s="7">
        <v>3980</v>
      </c>
      <c r="H25" s="7">
        <v>111150</v>
      </c>
      <c r="I25" s="11">
        <v>4.2</v>
      </c>
    </row>
    <row r="27" spans="3:4" ht="13.5">
      <c r="C27" s="8"/>
      <c r="D27" s="8"/>
    </row>
  </sheetData>
  <sheetProtection sheet="1" objects="1" scenarios="1"/>
  <hyperlinks>
    <hyperlink ref="A1" r:id="rId1" display="http://www.pref.yamanashi.jp/toukei_2/DB/EDC/dbcd04000.html"/>
  </hyperlinks>
  <printOptions/>
  <pageMargins left="0.75" right="0.75" top="1" bottom="1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中小企業産業別平均賃金</dc:title>
  <dc:subject>「中小企業賃金事情調査」（昭和５５年）</dc:subject>
  <dc:creator/>
  <cp:keywords/>
  <dc:description/>
  <cp:lastModifiedBy>山梨県統計調査課</cp:lastModifiedBy>
  <cp:lastPrinted>2010-06-11T05:27:04Z</cp:lastPrinted>
  <dcterms:created xsi:type="dcterms:W3CDTF">1998-01-13T08:13:30Z</dcterms:created>
  <dcterms:modified xsi:type="dcterms:W3CDTF">2010-06-15T06:38:01Z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