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Sheet1" sheetId="1" r:id="rId1"/>
  </sheets>
  <definedNames>
    <definedName name="_xlnm.Print_Area" localSheetId="0">'Sheet1'!$A$2:$M$53</definedName>
  </definedNames>
  <calcPr fullCalcOnLoad="1"/>
</workbook>
</file>

<file path=xl/sharedStrings.xml><?xml version="1.0" encoding="utf-8"?>
<sst xmlns="http://schemas.openxmlformats.org/spreadsheetml/2006/main" count="66" uniqueCount="66">
  <si>
    <t>都道府県別樹種別素材生産量</t>
  </si>
  <si>
    <t>（千立方メートル）</t>
  </si>
  <si>
    <t>地域名</t>
  </si>
  <si>
    <t>計</t>
  </si>
  <si>
    <t>針葉樹計</t>
  </si>
  <si>
    <t>あかまつ・くろまつ</t>
  </si>
  <si>
    <t>すぎ</t>
  </si>
  <si>
    <t>ひのき</t>
  </si>
  <si>
    <t>からまつ</t>
  </si>
  <si>
    <t>とどまつ・えぞまつ</t>
  </si>
  <si>
    <t>針葉樹・その他</t>
  </si>
  <si>
    <t>広葉樹計</t>
  </si>
  <si>
    <t>なら</t>
  </si>
  <si>
    <t>ぶな</t>
  </si>
  <si>
    <t>広葉樹・その他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</si>
  <si>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</si>
  <si>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</si>
  <si>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</si>
  <si>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</si>
  <si>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</si>
  <si>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</si>
  <si>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</si>
  <si>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</si>
  <si>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</si>
  <si>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</si>
  <si>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</si>
  <si>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</si>
  <si>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</si>
  <si>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</si>
  <si>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</si>
  <si>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</si>
  <si>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</si>
  <si>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</si>
  <si>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</si>
  <si>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</si>
  <si>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</si>
  <si>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</si>
  <si>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</si>
  <si>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</si>
  <si>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</si>
  <si>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</si>
  <si>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</si>
  <si>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</si>
  <si>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</si>
  <si>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</si>
  <si>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</si>
  <si>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</si>
  <si>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</si>
  <si>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</si>
  <si>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</si>
  <si>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</si>
  <si>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</si>
  <si>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</si>
  <si>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</si>
  <si>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</si>
  <si>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</si>
  <si>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</si>
  <si>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</si>
  <si>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</si>
  <si>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</si>
  <si>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</si>
  <si>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</si>
  <si>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・「もみ・つが」については調査データなし。</t>
  </si>
  <si>
    <t>都道府県別樹種別素材生産量ページ &lt;&lt;</t>
  </si>
  <si>
    <t>平成12年</t>
  </si>
  <si>
    <t>沖縄県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</si>
</sst>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41" fontId="4" fillId="0" borderId="6" xfId="17" applyNumberFormat="1" applyFont="1" applyBorder="1" applyAlignment="1">
      <alignment horizontal="right"/>
    </xf>
    <xf numFmtId="41" fontId="4" fillId="0" borderId="0" xfId="17" applyNumberFormat="1" applyFont="1" applyBorder="1" applyAlignment="1">
      <alignment horizontal="right"/>
    </xf>
    <xf numFmtId="41" fontId="4" fillId="0" borderId="7" xfId="17" applyNumberFormat="1" applyFont="1" applyBorder="1" applyAlignment="1">
      <alignment horizontal="right"/>
    </xf>
    <xf numFmtId="41" fontId="4" fillId="0" borderId="8" xfId="17" applyNumberFormat="1" applyFont="1" applyBorder="1" applyAlignment="1">
      <alignment horizontal="right"/>
    </xf>
    <xf numFmtId="0" fontId="4" fillId="0" borderId="4" xfId="0" applyFont="1" applyBorder="1" applyAlignment="1">
      <alignment horizontal="left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8.00390625" style="2" customWidth="1"/>
    <col min="2" max="2" width="7.625" style="2" customWidth="1"/>
    <col min="3" max="3" width="7.75390625" style="2" customWidth="1"/>
    <col min="4" max="4" width="13.625" style="2" customWidth="1"/>
    <col min="5" max="5" width="7.625" style="2" customWidth="1"/>
    <col min="6" max="6" width="6.75390625" style="2" customWidth="1"/>
    <col min="7" max="8" width="13.625" style="2" customWidth="1"/>
    <col min="9" max="9" width="11.75390625" style="2" customWidth="1"/>
    <col min="10" max="10" width="7.75390625" style="2" customWidth="1"/>
    <col min="11" max="11" width="5.50390625" style="2" customWidth="1"/>
    <col min="12" max="12" width="6.75390625" style="2" customWidth="1"/>
    <col min="13" max="13" width="11.75390625" style="2" customWidth="1"/>
    <col min="14" max="29" width="13.125" style="2" customWidth="1"/>
    <col min="30" max="16384" width="8.00390625" style="2" customWidth="1"/>
  </cols>
  <sheetData>
    <row r="1" ht="12">
      <c r="A1" s="1" t="s">
        <v>63</v>
      </c>
    </row>
    <row r="2" ht="12">
      <c r="A2" s="2" t="s">
        <v>0</v>
      </c>
    </row>
    <row r="3" spans="1:2" ht="12">
      <c r="A3" s="2" t="s">
        <v>64</v>
      </c>
      <c r="B3" s="2" t="s">
        <v>1</v>
      </c>
    </row>
    <row r="4" spans="1:45" ht="12">
      <c r="A4" s="3" t="s">
        <v>2</v>
      </c>
      <c r="B4" s="14" t="s">
        <v>3</v>
      </c>
      <c r="C4" s="9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9" t="s">
        <v>9</v>
      </c>
      <c r="I4" s="8" t="s">
        <v>10</v>
      </c>
      <c r="J4" s="9" t="s">
        <v>11</v>
      </c>
      <c r="K4" s="8" t="s">
        <v>12</v>
      </c>
      <c r="L4" s="9" t="s">
        <v>13</v>
      </c>
      <c r="M4" s="8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13" ht="12">
      <c r="A5" s="5" t="s">
        <v>15</v>
      </c>
      <c r="B5" s="10">
        <f>C5+J5</f>
        <v>17987</v>
      </c>
      <c r="C5" s="10">
        <f>D5+E5+F5+G5+H5+I5</f>
        <v>14520</v>
      </c>
      <c r="D5" s="10">
        <f aca="true" t="shared" si="0" ref="D5:I5">SUM(D6:D52)</f>
        <v>1332</v>
      </c>
      <c r="E5" s="10">
        <f t="shared" si="0"/>
        <v>7776</v>
      </c>
      <c r="F5" s="10">
        <f t="shared" si="0"/>
        <v>2313</v>
      </c>
      <c r="G5" s="10">
        <f t="shared" si="0"/>
        <v>1581</v>
      </c>
      <c r="H5" s="10">
        <f t="shared" si="0"/>
        <v>1190</v>
      </c>
      <c r="I5" s="10">
        <f t="shared" si="0"/>
        <v>328</v>
      </c>
      <c r="J5" s="10">
        <f>K5+L5+M5</f>
        <v>3467</v>
      </c>
      <c r="K5" s="10">
        <f>SUM(K6:K52)</f>
        <v>219</v>
      </c>
      <c r="L5" s="10">
        <f>SUM(L6:L52)</f>
        <v>111</v>
      </c>
      <c r="M5" s="10">
        <f>SUM(M6:M52)</f>
        <v>3137</v>
      </c>
    </row>
    <row r="6" spans="1:13" ht="12">
      <c r="A6" s="5" t="s">
        <v>16</v>
      </c>
      <c r="B6" s="10">
        <f>C6+J6</f>
        <v>3496</v>
      </c>
      <c r="C6" s="10">
        <f>D6+E6+F6+G6+H6+I6</f>
        <v>2492</v>
      </c>
      <c r="D6" s="10">
        <v>3</v>
      </c>
      <c r="E6" s="11">
        <v>34</v>
      </c>
      <c r="F6" s="10">
        <v>0</v>
      </c>
      <c r="G6" s="10">
        <v>1211</v>
      </c>
      <c r="H6" s="11">
        <v>1185</v>
      </c>
      <c r="I6" s="10">
        <v>59</v>
      </c>
      <c r="J6" s="10">
        <f aca="true" t="shared" si="1" ref="J6:J52">K6+L6+M6</f>
        <v>1004</v>
      </c>
      <c r="K6" s="10">
        <v>90</v>
      </c>
      <c r="L6" s="11">
        <v>28</v>
      </c>
      <c r="M6" s="10">
        <v>886</v>
      </c>
    </row>
    <row r="7" spans="1:13" ht="12">
      <c r="A7" s="5" t="s">
        <v>17</v>
      </c>
      <c r="B7" s="10">
        <f>C7+J7</f>
        <v>612</v>
      </c>
      <c r="C7" s="10">
        <f>D7+E7+F7+G7+H7+I7</f>
        <v>486</v>
      </c>
      <c r="D7" s="10">
        <v>90</v>
      </c>
      <c r="E7" s="11">
        <v>277</v>
      </c>
      <c r="F7" s="10">
        <v>1</v>
      </c>
      <c r="G7" s="10">
        <v>32</v>
      </c>
      <c r="H7" s="11">
        <v>2</v>
      </c>
      <c r="I7" s="10">
        <v>84</v>
      </c>
      <c r="J7" s="10">
        <f t="shared" si="1"/>
        <v>126</v>
      </c>
      <c r="K7" s="10">
        <v>9</v>
      </c>
      <c r="L7" s="11">
        <v>29</v>
      </c>
      <c r="M7" s="10">
        <v>88</v>
      </c>
    </row>
    <row r="8" spans="1:13" ht="12">
      <c r="A8" s="5" t="s">
        <v>18</v>
      </c>
      <c r="B8" s="10">
        <f>C8+J8</f>
        <v>1155</v>
      </c>
      <c r="C8" s="10">
        <f>D8+E8+F8+G8+H8+I8</f>
        <v>658</v>
      </c>
      <c r="D8" s="10">
        <v>181</v>
      </c>
      <c r="E8" s="11">
        <v>308</v>
      </c>
      <c r="F8" s="10">
        <v>4</v>
      </c>
      <c r="G8" s="10">
        <v>159</v>
      </c>
      <c r="H8" s="11">
        <v>1</v>
      </c>
      <c r="I8" s="10">
        <v>5</v>
      </c>
      <c r="J8" s="10">
        <f t="shared" si="1"/>
        <v>497</v>
      </c>
      <c r="K8" s="10">
        <v>23</v>
      </c>
      <c r="L8" s="11">
        <v>11</v>
      </c>
      <c r="M8" s="10">
        <v>463</v>
      </c>
    </row>
    <row r="9" spans="1:13" ht="12">
      <c r="A9" s="5" t="s">
        <v>19</v>
      </c>
      <c r="B9" s="10">
        <f>C9+J9</f>
        <v>439</v>
      </c>
      <c r="C9" s="10">
        <f>D9+E9+F9+G9+H9+I9</f>
        <v>334</v>
      </c>
      <c r="D9" s="10">
        <v>89</v>
      </c>
      <c r="E9" s="11">
        <v>230</v>
      </c>
      <c r="F9" s="10">
        <v>3</v>
      </c>
      <c r="G9" s="10">
        <v>5</v>
      </c>
      <c r="H9" s="11">
        <v>1</v>
      </c>
      <c r="I9" s="10">
        <v>6</v>
      </c>
      <c r="J9" s="10">
        <f t="shared" si="1"/>
        <v>105</v>
      </c>
      <c r="K9" s="10">
        <v>4</v>
      </c>
      <c r="L9" s="11">
        <v>2</v>
      </c>
      <c r="M9" s="10">
        <v>99</v>
      </c>
    </row>
    <row r="10" spans="1:13" ht="12">
      <c r="A10" s="5" t="s">
        <v>20</v>
      </c>
      <c r="B10" s="10">
        <f>C10+J10</f>
        <v>647</v>
      </c>
      <c r="C10" s="10">
        <f>D10+E10+F10+G10+I10</f>
        <v>533</v>
      </c>
      <c r="D10" s="10">
        <v>27</v>
      </c>
      <c r="E10" s="11">
        <v>490</v>
      </c>
      <c r="F10" s="10">
        <v>1</v>
      </c>
      <c r="G10" s="10">
        <v>3</v>
      </c>
      <c r="H10" s="11">
        <v>0</v>
      </c>
      <c r="I10" s="10">
        <v>12</v>
      </c>
      <c r="J10" s="10">
        <f t="shared" si="1"/>
        <v>114</v>
      </c>
      <c r="K10" s="10">
        <v>6</v>
      </c>
      <c r="L10" s="11">
        <v>8</v>
      </c>
      <c r="M10" s="10">
        <v>100</v>
      </c>
    </row>
    <row r="11" spans="1:13" ht="12">
      <c r="A11" s="5" t="s">
        <v>21</v>
      </c>
      <c r="B11" s="10">
        <f>C11+J11</f>
        <v>343</v>
      </c>
      <c r="C11" s="10">
        <f>D11+E11+F11+G11+I11</f>
        <v>248</v>
      </c>
      <c r="D11" s="10">
        <v>25</v>
      </c>
      <c r="E11" s="11">
        <v>219</v>
      </c>
      <c r="F11" s="10">
        <v>0</v>
      </c>
      <c r="G11" s="10">
        <v>3</v>
      </c>
      <c r="H11" s="11">
        <v>0</v>
      </c>
      <c r="I11" s="10">
        <v>1</v>
      </c>
      <c r="J11" s="10">
        <f t="shared" si="1"/>
        <v>95</v>
      </c>
      <c r="K11" s="10">
        <v>6</v>
      </c>
      <c r="L11" s="11">
        <v>2</v>
      </c>
      <c r="M11" s="10">
        <v>87</v>
      </c>
    </row>
    <row r="12" spans="1:13" ht="12">
      <c r="A12" s="5" t="s">
        <v>22</v>
      </c>
      <c r="B12" s="10">
        <f>C12+J12</f>
        <v>764</v>
      </c>
      <c r="C12" s="10">
        <f>D12+E12+F12+G12+H12+I12</f>
        <v>527</v>
      </c>
      <c r="D12" s="10">
        <v>122</v>
      </c>
      <c r="E12" s="11">
        <v>342</v>
      </c>
      <c r="F12" s="10">
        <v>45</v>
      </c>
      <c r="G12" s="10">
        <v>10</v>
      </c>
      <c r="H12" s="11">
        <v>0</v>
      </c>
      <c r="I12" s="10">
        <v>8</v>
      </c>
      <c r="J12" s="10">
        <f t="shared" si="1"/>
        <v>237</v>
      </c>
      <c r="K12" s="10">
        <v>17</v>
      </c>
      <c r="L12" s="11">
        <v>3</v>
      </c>
      <c r="M12" s="10">
        <v>217</v>
      </c>
    </row>
    <row r="13" spans="1:13" ht="12">
      <c r="A13" s="5" t="s">
        <v>23</v>
      </c>
      <c r="B13" s="10">
        <f>C13+J13</f>
        <v>231</v>
      </c>
      <c r="C13" s="10">
        <f>D13+E13+F13+G13+H13+I13</f>
        <v>199</v>
      </c>
      <c r="D13" s="10">
        <v>6</v>
      </c>
      <c r="E13" s="11">
        <v>147</v>
      </c>
      <c r="F13" s="10">
        <v>46</v>
      </c>
      <c r="G13" s="10">
        <v>0</v>
      </c>
      <c r="H13" s="11">
        <v>0</v>
      </c>
      <c r="I13" s="10">
        <v>0</v>
      </c>
      <c r="J13" s="10">
        <f t="shared" si="1"/>
        <v>32</v>
      </c>
      <c r="K13" s="10">
        <v>0</v>
      </c>
      <c r="L13" s="11">
        <v>0</v>
      </c>
      <c r="M13" s="10">
        <v>32</v>
      </c>
    </row>
    <row r="14" spans="1:13" ht="12">
      <c r="A14" s="5" t="s">
        <v>24</v>
      </c>
      <c r="B14" s="10">
        <f>C14+J14</f>
        <v>431</v>
      </c>
      <c r="C14" s="10">
        <f>D14+E14+F14+G14+H14+I14</f>
        <v>402</v>
      </c>
      <c r="D14" s="10">
        <v>22</v>
      </c>
      <c r="E14" s="11">
        <v>278</v>
      </c>
      <c r="F14" s="10">
        <v>94</v>
      </c>
      <c r="G14" s="10">
        <v>1</v>
      </c>
      <c r="H14" s="11">
        <v>0</v>
      </c>
      <c r="I14" s="10">
        <v>7</v>
      </c>
      <c r="J14" s="10">
        <f t="shared" si="1"/>
        <v>29</v>
      </c>
      <c r="K14" s="10">
        <v>0</v>
      </c>
      <c r="L14" s="11">
        <v>1</v>
      </c>
      <c r="M14" s="10">
        <v>28</v>
      </c>
    </row>
    <row r="15" spans="1:13" ht="12">
      <c r="A15" s="5" t="s">
        <v>25</v>
      </c>
      <c r="B15" s="10">
        <f>C15+J15</f>
        <v>181</v>
      </c>
      <c r="C15" s="10">
        <f>D15+E15+F15+G15+H15+I15</f>
        <v>161</v>
      </c>
      <c r="D15" s="10">
        <v>6</v>
      </c>
      <c r="E15" s="11">
        <v>119</v>
      </c>
      <c r="F15" s="10">
        <v>14</v>
      </c>
      <c r="G15" s="10">
        <v>20</v>
      </c>
      <c r="H15" s="11">
        <v>0</v>
      </c>
      <c r="I15" s="10">
        <v>2</v>
      </c>
      <c r="J15" s="10">
        <f t="shared" si="1"/>
        <v>20</v>
      </c>
      <c r="K15" s="10">
        <v>3</v>
      </c>
      <c r="L15" s="11">
        <v>0</v>
      </c>
      <c r="M15" s="10">
        <v>17</v>
      </c>
    </row>
    <row r="16" spans="1:13" ht="12">
      <c r="A16" s="5" t="s">
        <v>26</v>
      </c>
      <c r="B16" s="10">
        <f>C16+J16</f>
        <v>99</v>
      </c>
      <c r="C16" s="10">
        <f>D16+E16+F16+G16+H16+I16</f>
        <v>84</v>
      </c>
      <c r="D16" s="10">
        <v>1</v>
      </c>
      <c r="E16" s="11">
        <v>57</v>
      </c>
      <c r="F16" s="10">
        <v>25</v>
      </c>
      <c r="G16" s="10">
        <v>0</v>
      </c>
      <c r="H16" s="11">
        <v>0</v>
      </c>
      <c r="I16" s="10">
        <v>1</v>
      </c>
      <c r="J16" s="10">
        <f t="shared" si="1"/>
        <v>15</v>
      </c>
      <c r="K16" s="10">
        <v>0</v>
      </c>
      <c r="L16" s="11">
        <v>0</v>
      </c>
      <c r="M16" s="10">
        <v>15</v>
      </c>
    </row>
    <row r="17" spans="1:13" ht="12">
      <c r="A17" s="5" t="s">
        <v>27</v>
      </c>
      <c r="B17" s="10">
        <f>C17+J17</f>
        <v>92</v>
      </c>
      <c r="C17" s="10">
        <f>D17+E17+F17+I17</f>
        <v>84</v>
      </c>
      <c r="D17" s="10">
        <v>2</v>
      </c>
      <c r="E17" s="11">
        <v>69</v>
      </c>
      <c r="F17" s="10">
        <v>6</v>
      </c>
      <c r="G17" s="10">
        <v>0</v>
      </c>
      <c r="H17" s="11">
        <v>0</v>
      </c>
      <c r="I17" s="10">
        <v>7</v>
      </c>
      <c r="J17" s="10">
        <f t="shared" si="1"/>
        <v>8</v>
      </c>
      <c r="K17" s="10">
        <v>0</v>
      </c>
      <c r="L17" s="11">
        <v>0</v>
      </c>
      <c r="M17" s="10">
        <v>8</v>
      </c>
    </row>
    <row r="18" spans="1:13" ht="12">
      <c r="A18" s="5" t="s">
        <v>28</v>
      </c>
      <c r="B18" s="10">
        <f>C18+J18</f>
        <v>25</v>
      </c>
      <c r="C18" s="10">
        <f>D18+E18+F18+G18+I18</f>
        <v>19</v>
      </c>
      <c r="D18" s="10">
        <v>1</v>
      </c>
      <c r="E18" s="11">
        <v>9</v>
      </c>
      <c r="F18" s="10">
        <v>8</v>
      </c>
      <c r="G18" s="10">
        <v>0</v>
      </c>
      <c r="H18" s="11">
        <v>0</v>
      </c>
      <c r="I18" s="10">
        <v>1</v>
      </c>
      <c r="J18" s="10">
        <f t="shared" si="1"/>
        <v>6</v>
      </c>
      <c r="K18" s="10">
        <v>0</v>
      </c>
      <c r="L18" s="11">
        <v>0</v>
      </c>
      <c r="M18" s="10">
        <v>6</v>
      </c>
    </row>
    <row r="19" spans="1:13" ht="12">
      <c r="A19" s="5" t="s">
        <v>29</v>
      </c>
      <c r="B19" s="10">
        <f>C19+J19</f>
        <v>27</v>
      </c>
      <c r="C19" s="10">
        <f>D19+E19+F19+G19+I19</f>
        <v>13</v>
      </c>
      <c r="D19" s="10">
        <v>2</v>
      </c>
      <c r="E19" s="11">
        <v>6</v>
      </c>
      <c r="F19" s="10">
        <v>4</v>
      </c>
      <c r="G19" s="10">
        <v>0</v>
      </c>
      <c r="H19" s="11">
        <v>0</v>
      </c>
      <c r="I19" s="10">
        <v>1</v>
      </c>
      <c r="J19" s="10">
        <f t="shared" si="1"/>
        <v>14</v>
      </c>
      <c r="K19" s="10">
        <v>0</v>
      </c>
      <c r="L19" s="11">
        <v>0</v>
      </c>
      <c r="M19" s="10">
        <v>14</v>
      </c>
    </row>
    <row r="20" spans="1:13" ht="12">
      <c r="A20" s="5" t="s">
        <v>30</v>
      </c>
      <c r="B20" s="10">
        <f>C20+J20</f>
        <v>187</v>
      </c>
      <c r="C20" s="10">
        <f aca="true" t="shared" si="2" ref="C20:C30">D20+E20+F20+G20+H20+I20</f>
        <v>153</v>
      </c>
      <c r="D20" s="10">
        <v>23</v>
      </c>
      <c r="E20" s="11">
        <v>126</v>
      </c>
      <c r="F20" s="10">
        <v>1</v>
      </c>
      <c r="G20" s="10">
        <v>1</v>
      </c>
      <c r="H20" s="11">
        <v>0</v>
      </c>
      <c r="I20" s="10">
        <v>2</v>
      </c>
      <c r="J20" s="10">
        <f t="shared" si="1"/>
        <v>34</v>
      </c>
      <c r="K20" s="10">
        <v>1</v>
      </c>
      <c r="L20" s="11">
        <v>1</v>
      </c>
      <c r="M20" s="10">
        <v>32</v>
      </c>
    </row>
    <row r="21" spans="1:13" ht="12">
      <c r="A21" s="5" t="s">
        <v>31</v>
      </c>
      <c r="B21" s="10">
        <f>C21+J21</f>
        <v>40</v>
      </c>
      <c r="C21" s="10">
        <f t="shared" si="2"/>
        <v>21</v>
      </c>
      <c r="D21" s="10">
        <v>0</v>
      </c>
      <c r="E21" s="11">
        <v>18</v>
      </c>
      <c r="F21" s="10">
        <v>1</v>
      </c>
      <c r="G21" s="10">
        <v>0</v>
      </c>
      <c r="H21" s="11">
        <v>0</v>
      </c>
      <c r="I21" s="10">
        <v>2</v>
      </c>
      <c r="J21" s="10">
        <f t="shared" si="1"/>
        <v>19</v>
      </c>
      <c r="K21" s="10">
        <v>1</v>
      </c>
      <c r="L21" s="11">
        <v>0</v>
      </c>
      <c r="M21" s="10">
        <v>18</v>
      </c>
    </row>
    <row r="22" spans="1:13" ht="12">
      <c r="A22" s="5" t="s">
        <v>32</v>
      </c>
      <c r="B22" s="10">
        <f>C22+J22</f>
        <v>117</v>
      </c>
      <c r="C22" s="10">
        <f t="shared" si="2"/>
        <v>96</v>
      </c>
      <c r="D22" s="10">
        <v>5</v>
      </c>
      <c r="E22" s="11">
        <v>65</v>
      </c>
      <c r="F22" s="10">
        <v>4</v>
      </c>
      <c r="G22" s="10">
        <v>0</v>
      </c>
      <c r="H22" s="11">
        <v>0</v>
      </c>
      <c r="I22" s="10">
        <v>22</v>
      </c>
      <c r="J22" s="10">
        <f t="shared" si="1"/>
        <v>21</v>
      </c>
      <c r="K22" s="10">
        <v>0</v>
      </c>
      <c r="L22" s="11">
        <v>0</v>
      </c>
      <c r="M22" s="10">
        <v>21</v>
      </c>
    </row>
    <row r="23" spans="1:13" ht="12">
      <c r="A23" s="5" t="s">
        <v>33</v>
      </c>
      <c r="B23" s="10">
        <f>C23+J23</f>
        <v>118</v>
      </c>
      <c r="C23" s="10">
        <f t="shared" si="2"/>
        <v>105</v>
      </c>
      <c r="D23" s="10">
        <v>14</v>
      </c>
      <c r="E23" s="11">
        <v>84</v>
      </c>
      <c r="F23" s="10">
        <v>6</v>
      </c>
      <c r="G23" s="10">
        <v>0</v>
      </c>
      <c r="H23" s="11">
        <v>0</v>
      </c>
      <c r="I23" s="10">
        <v>1</v>
      </c>
      <c r="J23" s="10">
        <f t="shared" si="1"/>
        <v>13</v>
      </c>
      <c r="K23" s="10">
        <v>1</v>
      </c>
      <c r="L23" s="11">
        <v>0</v>
      </c>
      <c r="M23" s="10">
        <v>12</v>
      </c>
    </row>
    <row r="24" spans="1:13" ht="12">
      <c r="A24" s="5" t="s">
        <v>34</v>
      </c>
      <c r="B24" s="10">
        <f>C24+J24</f>
        <v>54</v>
      </c>
      <c r="C24" s="10">
        <f t="shared" si="2"/>
        <v>34</v>
      </c>
      <c r="D24" s="10">
        <v>4</v>
      </c>
      <c r="E24" s="11">
        <v>12</v>
      </c>
      <c r="F24" s="10">
        <v>6</v>
      </c>
      <c r="G24" s="10">
        <v>6</v>
      </c>
      <c r="H24" s="11">
        <v>0</v>
      </c>
      <c r="I24" s="10">
        <v>6</v>
      </c>
      <c r="J24" s="10">
        <f t="shared" si="1"/>
        <v>20</v>
      </c>
      <c r="K24" s="10">
        <v>1</v>
      </c>
      <c r="L24" s="11">
        <v>0</v>
      </c>
      <c r="M24" s="10">
        <v>19</v>
      </c>
    </row>
    <row r="25" spans="1:13" ht="12">
      <c r="A25" s="5" t="s">
        <v>35</v>
      </c>
      <c r="B25" s="10">
        <f>C25+J25</f>
        <v>325</v>
      </c>
      <c r="C25" s="10">
        <f t="shared" si="2"/>
        <v>290</v>
      </c>
      <c r="D25" s="10">
        <v>30</v>
      </c>
      <c r="E25" s="11">
        <v>44</v>
      </c>
      <c r="F25" s="10">
        <v>73</v>
      </c>
      <c r="G25" s="10">
        <v>119</v>
      </c>
      <c r="H25" s="11">
        <v>0</v>
      </c>
      <c r="I25" s="10">
        <v>24</v>
      </c>
      <c r="J25" s="10">
        <f t="shared" si="1"/>
        <v>35</v>
      </c>
      <c r="K25" s="10">
        <v>2</v>
      </c>
      <c r="L25" s="11">
        <v>1</v>
      </c>
      <c r="M25" s="10">
        <v>32</v>
      </c>
    </row>
    <row r="26" spans="1:13" ht="12">
      <c r="A26" s="5" t="s">
        <v>36</v>
      </c>
      <c r="B26" s="10">
        <f>C26+J26</f>
        <v>503</v>
      </c>
      <c r="C26" s="10">
        <f t="shared" si="2"/>
        <v>399</v>
      </c>
      <c r="D26" s="10">
        <v>38</v>
      </c>
      <c r="E26" s="11">
        <v>147</v>
      </c>
      <c r="F26" s="10">
        <v>184</v>
      </c>
      <c r="G26" s="10">
        <v>11</v>
      </c>
      <c r="H26" s="11">
        <v>1</v>
      </c>
      <c r="I26" s="10">
        <v>18</v>
      </c>
      <c r="J26" s="10">
        <f t="shared" si="1"/>
        <v>104</v>
      </c>
      <c r="K26" s="10">
        <v>22</v>
      </c>
      <c r="L26" s="11">
        <v>16</v>
      </c>
      <c r="M26" s="10">
        <v>66</v>
      </c>
    </row>
    <row r="27" spans="1:13" ht="12">
      <c r="A27" s="5" t="s">
        <v>37</v>
      </c>
      <c r="B27" s="10">
        <f>C27+J27</f>
        <v>388</v>
      </c>
      <c r="C27" s="10">
        <f t="shared" si="2"/>
        <v>367</v>
      </c>
      <c r="D27" s="10">
        <v>8</v>
      </c>
      <c r="E27" s="11">
        <v>221</v>
      </c>
      <c r="F27" s="10">
        <v>134</v>
      </c>
      <c r="G27" s="10">
        <v>0</v>
      </c>
      <c r="H27" s="11">
        <v>0</v>
      </c>
      <c r="I27" s="10">
        <v>4</v>
      </c>
      <c r="J27" s="10">
        <f t="shared" si="1"/>
        <v>21</v>
      </c>
      <c r="K27" s="10">
        <v>2</v>
      </c>
      <c r="L27" s="11">
        <v>0</v>
      </c>
      <c r="M27" s="10">
        <v>19</v>
      </c>
    </row>
    <row r="28" spans="1:13" ht="12">
      <c r="A28" s="5" t="s">
        <v>38</v>
      </c>
      <c r="B28" s="10">
        <f>C28+J28</f>
        <v>208</v>
      </c>
      <c r="C28" s="10">
        <f t="shared" si="2"/>
        <v>186</v>
      </c>
      <c r="D28" s="10">
        <v>8</v>
      </c>
      <c r="E28" s="11">
        <v>97</v>
      </c>
      <c r="F28" s="10">
        <v>81</v>
      </c>
      <c r="G28" s="10">
        <v>0</v>
      </c>
      <c r="H28" s="11">
        <v>0</v>
      </c>
      <c r="I28" s="10">
        <v>0</v>
      </c>
      <c r="J28" s="10">
        <f t="shared" si="1"/>
        <v>22</v>
      </c>
      <c r="K28" s="10">
        <v>6</v>
      </c>
      <c r="L28" s="11">
        <v>0</v>
      </c>
      <c r="M28" s="10">
        <v>16</v>
      </c>
    </row>
    <row r="29" spans="1:13" ht="12">
      <c r="A29" s="5" t="s">
        <v>39</v>
      </c>
      <c r="B29" s="10">
        <f>C29+J29</f>
        <v>410</v>
      </c>
      <c r="C29" s="10">
        <f t="shared" si="2"/>
        <v>403</v>
      </c>
      <c r="D29" s="10">
        <v>16</v>
      </c>
      <c r="E29" s="11">
        <v>198</v>
      </c>
      <c r="F29" s="10">
        <v>189</v>
      </c>
      <c r="G29" s="10">
        <v>0</v>
      </c>
      <c r="H29" s="11">
        <v>0</v>
      </c>
      <c r="I29" s="10">
        <v>0</v>
      </c>
      <c r="J29" s="10">
        <f t="shared" si="1"/>
        <v>7</v>
      </c>
      <c r="K29" s="10">
        <v>1</v>
      </c>
      <c r="L29" s="11">
        <v>0</v>
      </c>
      <c r="M29" s="10">
        <v>6</v>
      </c>
    </row>
    <row r="30" spans="1:13" ht="12">
      <c r="A30" s="5" t="s">
        <v>40</v>
      </c>
      <c r="B30" s="10">
        <f>C30+J30</f>
        <v>61</v>
      </c>
      <c r="C30" s="10">
        <f t="shared" si="2"/>
        <v>53</v>
      </c>
      <c r="D30" s="10">
        <v>16</v>
      </c>
      <c r="E30" s="11">
        <v>18</v>
      </c>
      <c r="F30" s="10">
        <v>18</v>
      </c>
      <c r="G30" s="10">
        <v>0</v>
      </c>
      <c r="H30" s="11">
        <v>0</v>
      </c>
      <c r="I30" s="10">
        <v>1</v>
      </c>
      <c r="J30" s="10">
        <f t="shared" si="1"/>
        <v>8</v>
      </c>
      <c r="K30" s="10">
        <v>2</v>
      </c>
      <c r="L30" s="11">
        <v>0</v>
      </c>
      <c r="M30" s="10">
        <v>6</v>
      </c>
    </row>
    <row r="31" spans="1:13" ht="12">
      <c r="A31" s="5" t="s">
        <v>41</v>
      </c>
      <c r="B31" s="10">
        <f>C31+J31</f>
        <v>111</v>
      </c>
      <c r="C31" s="10">
        <f>D31+E31+F31+H31+I31</f>
        <v>82</v>
      </c>
      <c r="D31" s="10">
        <v>16</v>
      </c>
      <c r="E31" s="11">
        <v>37</v>
      </c>
      <c r="F31" s="10">
        <v>27</v>
      </c>
      <c r="G31" s="10">
        <v>0</v>
      </c>
      <c r="H31" s="11">
        <v>0</v>
      </c>
      <c r="I31" s="10">
        <v>2</v>
      </c>
      <c r="J31" s="10">
        <f t="shared" si="1"/>
        <v>29</v>
      </c>
      <c r="K31" s="10">
        <v>2</v>
      </c>
      <c r="L31" s="11">
        <v>1</v>
      </c>
      <c r="M31" s="10">
        <v>26</v>
      </c>
    </row>
    <row r="32" spans="1:13" ht="12">
      <c r="A32" s="5" t="s">
        <v>42</v>
      </c>
      <c r="B32" s="10">
        <f>C32+J32</f>
        <v>26</v>
      </c>
      <c r="C32" s="10">
        <f>D32+E32+F32+I32</f>
        <v>12</v>
      </c>
      <c r="D32" s="10">
        <v>3</v>
      </c>
      <c r="E32" s="11">
        <v>5</v>
      </c>
      <c r="F32" s="10">
        <v>4</v>
      </c>
      <c r="G32" s="10">
        <v>0</v>
      </c>
      <c r="H32" s="11">
        <v>0</v>
      </c>
      <c r="I32" s="10">
        <v>0</v>
      </c>
      <c r="J32" s="10">
        <f t="shared" si="1"/>
        <v>14</v>
      </c>
      <c r="K32" s="10">
        <v>1</v>
      </c>
      <c r="L32" s="11">
        <v>1</v>
      </c>
      <c r="M32" s="10">
        <v>12</v>
      </c>
    </row>
    <row r="33" spans="1:13" ht="12">
      <c r="A33" s="5" t="s">
        <v>43</v>
      </c>
      <c r="B33" s="10">
        <f>C33+J33</f>
        <v>207</v>
      </c>
      <c r="C33" s="10">
        <f>D33+E33+F33+I33</f>
        <v>171</v>
      </c>
      <c r="D33" s="10">
        <v>25</v>
      </c>
      <c r="E33" s="11">
        <v>102</v>
      </c>
      <c r="F33" s="10">
        <v>39</v>
      </c>
      <c r="G33" s="10">
        <v>0</v>
      </c>
      <c r="H33" s="11">
        <v>0</v>
      </c>
      <c r="I33" s="10">
        <v>5</v>
      </c>
      <c r="J33" s="10">
        <f t="shared" si="1"/>
        <v>36</v>
      </c>
      <c r="K33" s="10">
        <v>2</v>
      </c>
      <c r="L33" s="11">
        <v>0</v>
      </c>
      <c r="M33" s="10">
        <v>34</v>
      </c>
    </row>
    <row r="34" spans="1:13" ht="12">
      <c r="A34" s="5" t="s">
        <v>44</v>
      </c>
      <c r="B34" s="10">
        <f>C34+J34</f>
        <v>297</v>
      </c>
      <c r="C34" s="10">
        <f>D34+E34+F34+G34+I34</f>
        <v>288</v>
      </c>
      <c r="D34" s="10">
        <v>5</v>
      </c>
      <c r="E34" s="11">
        <v>146</v>
      </c>
      <c r="F34" s="10">
        <v>132</v>
      </c>
      <c r="G34" s="10">
        <v>0</v>
      </c>
      <c r="H34" s="11">
        <v>0</v>
      </c>
      <c r="I34" s="10">
        <v>5</v>
      </c>
      <c r="J34" s="10">
        <f t="shared" si="1"/>
        <v>9</v>
      </c>
      <c r="K34" s="10">
        <v>0</v>
      </c>
      <c r="L34" s="11">
        <v>0</v>
      </c>
      <c r="M34" s="10">
        <v>9</v>
      </c>
    </row>
    <row r="35" spans="1:13" ht="12">
      <c r="A35" s="5" t="s">
        <v>45</v>
      </c>
      <c r="B35" s="10">
        <f>C35+J35</f>
        <v>223</v>
      </c>
      <c r="C35" s="10">
        <f>D35+E35+F35+G35+I35</f>
        <v>215</v>
      </c>
      <c r="D35" s="10">
        <v>2</v>
      </c>
      <c r="E35" s="11">
        <v>126</v>
      </c>
      <c r="F35" s="10">
        <v>85</v>
      </c>
      <c r="G35" s="10">
        <v>0</v>
      </c>
      <c r="H35" s="11">
        <v>0</v>
      </c>
      <c r="I35" s="10">
        <v>2</v>
      </c>
      <c r="J35" s="10">
        <f t="shared" si="1"/>
        <v>8</v>
      </c>
      <c r="K35" s="10">
        <v>0</v>
      </c>
      <c r="L35" s="11">
        <v>0</v>
      </c>
      <c r="M35" s="10">
        <v>8</v>
      </c>
    </row>
    <row r="36" spans="1:13" ht="12">
      <c r="A36" s="5" t="s">
        <v>46</v>
      </c>
      <c r="B36" s="10">
        <f>C36+J36</f>
        <v>132</v>
      </c>
      <c r="C36" s="10">
        <f aca="true" t="shared" si="3" ref="C36:C52">D36+E36+F36+G36+H36+I36</f>
        <v>110</v>
      </c>
      <c r="D36" s="10">
        <v>38</v>
      </c>
      <c r="E36" s="11">
        <v>53</v>
      </c>
      <c r="F36" s="10">
        <v>18</v>
      </c>
      <c r="G36" s="10">
        <v>0</v>
      </c>
      <c r="H36" s="11">
        <v>0</v>
      </c>
      <c r="I36" s="10">
        <v>1</v>
      </c>
      <c r="J36" s="10">
        <f t="shared" si="1"/>
        <v>22</v>
      </c>
      <c r="K36" s="10">
        <v>2</v>
      </c>
      <c r="L36" s="11">
        <v>0</v>
      </c>
      <c r="M36" s="10">
        <v>20</v>
      </c>
    </row>
    <row r="37" spans="1:13" ht="12">
      <c r="A37" s="5" t="s">
        <v>47</v>
      </c>
      <c r="B37" s="10">
        <f>C37+J37</f>
        <v>337</v>
      </c>
      <c r="C37" s="10">
        <f t="shared" si="3"/>
        <v>209</v>
      </c>
      <c r="D37" s="10">
        <v>114</v>
      </c>
      <c r="E37" s="11">
        <v>75</v>
      </c>
      <c r="F37" s="10">
        <v>20</v>
      </c>
      <c r="G37" s="10">
        <v>0</v>
      </c>
      <c r="H37" s="11">
        <v>0</v>
      </c>
      <c r="I37" s="10">
        <v>0</v>
      </c>
      <c r="J37" s="10">
        <f t="shared" si="1"/>
        <v>128</v>
      </c>
      <c r="K37" s="10">
        <v>9</v>
      </c>
      <c r="L37" s="11">
        <v>2</v>
      </c>
      <c r="M37" s="10">
        <v>117</v>
      </c>
    </row>
    <row r="38" spans="1:13" ht="12">
      <c r="A38" s="5" t="s">
        <v>48</v>
      </c>
      <c r="B38" s="10">
        <f>C38+J38</f>
        <v>381</v>
      </c>
      <c r="C38" s="10">
        <f t="shared" si="3"/>
        <v>354</v>
      </c>
      <c r="D38" s="10">
        <v>54</v>
      </c>
      <c r="E38" s="11">
        <v>131</v>
      </c>
      <c r="F38" s="10">
        <v>169</v>
      </c>
      <c r="G38" s="10">
        <v>0</v>
      </c>
      <c r="H38" s="11">
        <v>0</v>
      </c>
      <c r="I38" s="10">
        <v>0</v>
      </c>
      <c r="J38" s="10">
        <f t="shared" si="1"/>
        <v>27</v>
      </c>
      <c r="K38" s="10">
        <v>1</v>
      </c>
      <c r="L38" s="11">
        <v>0</v>
      </c>
      <c r="M38" s="10">
        <v>26</v>
      </c>
    </row>
    <row r="39" spans="1:13" ht="12">
      <c r="A39" s="5" t="s">
        <v>49</v>
      </c>
      <c r="B39" s="10">
        <f>C39+J39</f>
        <v>336</v>
      </c>
      <c r="C39" s="10">
        <f t="shared" si="3"/>
        <v>217</v>
      </c>
      <c r="D39" s="10">
        <v>146</v>
      </c>
      <c r="E39" s="11">
        <v>38</v>
      </c>
      <c r="F39" s="10">
        <v>32</v>
      </c>
      <c r="G39" s="10">
        <v>0</v>
      </c>
      <c r="H39" s="11">
        <v>0</v>
      </c>
      <c r="I39" s="10">
        <v>1</v>
      </c>
      <c r="J39" s="10">
        <f t="shared" si="1"/>
        <v>119</v>
      </c>
      <c r="K39" s="10">
        <v>5</v>
      </c>
      <c r="L39" s="11">
        <v>1</v>
      </c>
      <c r="M39" s="10">
        <v>113</v>
      </c>
    </row>
    <row r="40" spans="1:13" ht="12">
      <c r="A40" s="5" t="s">
        <v>50</v>
      </c>
      <c r="B40" s="10">
        <f>C40+J40</f>
        <v>193</v>
      </c>
      <c r="C40" s="10">
        <f t="shared" si="3"/>
        <v>131</v>
      </c>
      <c r="D40" s="10">
        <v>35</v>
      </c>
      <c r="E40" s="11">
        <v>65</v>
      </c>
      <c r="F40" s="10">
        <v>31</v>
      </c>
      <c r="G40" s="10">
        <v>0</v>
      </c>
      <c r="H40" s="11">
        <v>0</v>
      </c>
      <c r="I40" s="10">
        <v>0</v>
      </c>
      <c r="J40" s="10">
        <f t="shared" si="1"/>
        <v>62</v>
      </c>
      <c r="K40" s="10">
        <v>0</v>
      </c>
      <c r="L40" s="11">
        <v>0</v>
      </c>
      <c r="M40" s="10">
        <v>62</v>
      </c>
    </row>
    <row r="41" spans="1:13" ht="12">
      <c r="A41" s="5" t="s">
        <v>51</v>
      </c>
      <c r="B41" s="10">
        <f>C41+J41</f>
        <v>222</v>
      </c>
      <c r="C41" s="10">
        <f t="shared" si="3"/>
        <v>203</v>
      </c>
      <c r="D41" s="10">
        <v>14</v>
      </c>
      <c r="E41" s="11">
        <v>173</v>
      </c>
      <c r="F41" s="10">
        <v>14</v>
      </c>
      <c r="G41" s="10">
        <v>0</v>
      </c>
      <c r="H41" s="11">
        <v>0</v>
      </c>
      <c r="I41" s="10">
        <v>2</v>
      </c>
      <c r="J41" s="10">
        <f t="shared" si="1"/>
        <v>19</v>
      </c>
      <c r="K41" s="10">
        <v>0</v>
      </c>
      <c r="L41" s="11">
        <v>0</v>
      </c>
      <c r="M41" s="10">
        <v>19</v>
      </c>
    </row>
    <row r="42" spans="1:13" ht="12">
      <c r="A42" s="5" t="s">
        <v>52</v>
      </c>
      <c r="B42" s="10">
        <f>C42+J42</f>
        <v>18</v>
      </c>
      <c r="C42" s="10">
        <f t="shared" si="3"/>
        <v>14</v>
      </c>
      <c r="D42" s="10">
        <v>13</v>
      </c>
      <c r="E42" s="11">
        <v>0</v>
      </c>
      <c r="F42" s="10">
        <v>1</v>
      </c>
      <c r="G42" s="10">
        <v>0</v>
      </c>
      <c r="H42" s="11">
        <v>0</v>
      </c>
      <c r="I42" s="10">
        <v>0</v>
      </c>
      <c r="J42" s="10">
        <f t="shared" si="1"/>
        <v>4</v>
      </c>
      <c r="K42" s="10">
        <v>0</v>
      </c>
      <c r="L42" s="11">
        <v>0</v>
      </c>
      <c r="M42" s="10">
        <v>4</v>
      </c>
    </row>
    <row r="43" spans="1:13" ht="12">
      <c r="A43" s="5" t="s">
        <v>53</v>
      </c>
      <c r="B43" s="10">
        <f>C43+J43</f>
        <v>537</v>
      </c>
      <c r="C43" s="10">
        <f t="shared" si="3"/>
        <v>532</v>
      </c>
      <c r="D43" s="10">
        <v>26</v>
      </c>
      <c r="E43" s="11">
        <v>328</v>
      </c>
      <c r="F43" s="10">
        <v>176</v>
      </c>
      <c r="G43" s="10">
        <v>0</v>
      </c>
      <c r="H43" s="11">
        <v>0</v>
      </c>
      <c r="I43" s="10">
        <v>2</v>
      </c>
      <c r="J43" s="10">
        <f t="shared" si="1"/>
        <v>5</v>
      </c>
      <c r="K43" s="10">
        <v>0</v>
      </c>
      <c r="L43" s="11">
        <v>0</v>
      </c>
      <c r="M43" s="10">
        <v>5</v>
      </c>
    </row>
    <row r="44" spans="1:13" ht="12">
      <c r="A44" s="5" t="s">
        <v>54</v>
      </c>
      <c r="B44" s="10">
        <f>C44+J44</f>
        <v>448</v>
      </c>
      <c r="C44" s="10">
        <f t="shared" si="3"/>
        <v>422</v>
      </c>
      <c r="D44" s="10">
        <v>13</v>
      </c>
      <c r="E44" s="11">
        <v>226</v>
      </c>
      <c r="F44" s="10">
        <v>177</v>
      </c>
      <c r="G44" s="10">
        <v>0</v>
      </c>
      <c r="H44" s="11">
        <v>0</v>
      </c>
      <c r="I44" s="10">
        <v>6</v>
      </c>
      <c r="J44" s="10">
        <f t="shared" si="1"/>
        <v>26</v>
      </c>
      <c r="K44" s="10">
        <v>0</v>
      </c>
      <c r="L44" s="11">
        <v>0</v>
      </c>
      <c r="M44" s="10">
        <v>26</v>
      </c>
    </row>
    <row r="45" spans="1:13" ht="12">
      <c r="A45" s="5" t="s">
        <v>55</v>
      </c>
      <c r="B45" s="10">
        <f>C45+J45</f>
        <v>146</v>
      </c>
      <c r="C45" s="10">
        <f t="shared" si="3"/>
        <v>134</v>
      </c>
      <c r="D45" s="10">
        <v>11</v>
      </c>
      <c r="E45" s="11">
        <v>94</v>
      </c>
      <c r="F45" s="10">
        <v>29</v>
      </c>
      <c r="G45" s="10">
        <v>0</v>
      </c>
      <c r="H45" s="11">
        <v>0</v>
      </c>
      <c r="I45" s="10">
        <v>0</v>
      </c>
      <c r="J45" s="10">
        <f t="shared" si="1"/>
        <v>12</v>
      </c>
      <c r="K45" s="10">
        <v>0</v>
      </c>
      <c r="L45" s="11">
        <v>0</v>
      </c>
      <c r="M45" s="10">
        <v>12</v>
      </c>
    </row>
    <row r="46" spans="1:13" ht="12">
      <c r="A46" s="5" t="s">
        <v>56</v>
      </c>
      <c r="B46" s="10">
        <f>C46+J46</f>
        <v>143</v>
      </c>
      <c r="C46" s="10">
        <f t="shared" si="3"/>
        <v>86</v>
      </c>
      <c r="D46" s="10">
        <v>5</v>
      </c>
      <c r="E46" s="11">
        <v>60</v>
      </c>
      <c r="F46" s="10">
        <v>21</v>
      </c>
      <c r="G46" s="10">
        <v>0</v>
      </c>
      <c r="H46" s="11">
        <v>0</v>
      </c>
      <c r="I46" s="10">
        <v>0</v>
      </c>
      <c r="J46" s="10">
        <f t="shared" si="1"/>
        <v>57</v>
      </c>
      <c r="K46" s="10">
        <v>0</v>
      </c>
      <c r="L46" s="11">
        <v>0</v>
      </c>
      <c r="M46" s="10">
        <v>57</v>
      </c>
    </row>
    <row r="47" spans="1:13" ht="12">
      <c r="A47" s="5" t="s">
        <v>57</v>
      </c>
      <c r="B47" s="10">
        <f>C47+J47</f>
        <v>104</v>
      </c>
      <c r="C47" s="10">
        <f t="shared" si="3"/>
        <v>52</v>
      </c>
      <c r="D47" s="10">
        <v>0</v>
      </c>
      <c r="E47" s="11">
        <v>37</v>
      </c>
      <c r="F47" s="10">
        <v>15</v>
      </c>
      <c r="G47" s="10">
        <v>0</v>
      </c>
      <c r="H47" s="11">
        <v>0</v>
      </c>
      <c r="I47" s="10">
        <v>0</v>
      </c>
      <c r="J47" s="10">
        <f t="shared" si="1"/>
        <v>52</v>
      </c>
      <c r="K47" s="10">
        <v>0</v>
      </c>
      <c r="L47" s="11">
        <v>0</v>
      </c>
      <c r="M47" s="10">
        <v>52</v>
      </c>
    </row>
    <row r="48" spans="1:13" ht="12">
      <c r="A48" s="5" t="s">
        <v>58</v>
      </c>
      <c r="B48" s="10">
        <f>C48+J48</f>
        <v>808</v>
      </c>
      <c r="C48" s="10">
        <f t="shared" si="3"/>
        <v>756</v>
      </c>
      <c r="D48" s="10">
        <v>14</v>
      </c>
      <c r="E48" s="11">
        <v>565</v>
      </c>
      <c r="F48" s="10">
        <v>160</v>
      </c>
      <c r="G48" s="10">
        <v>0</v>
      </c>
      <c r="H48" s="11">
        <v>0</v>
      </c>
      <c r="I48" s="10">
        <v>17</v>
      </c>
      <c r="J48" s="10">
        <f t="shared" si="1"/>
        <v>52</v>
      </c>
      <c r="K48" s="10">
        <v>0</v>
      </c>
      <c r="L48" s="11">
        <v>3</v>
      </c>
      <c r="M48" s="10">
        <v>49</v>
      </c>
    </row>
    <row r="49" spans="1:13" ht="12">
      <c r="A49" s="5" t="s">
        <v>59</v>
      </c>
      <c r="B49" s="10">
        <f>C49+J49</f>
        <v>682</v>
      </c>
      <c r="C49" s="10">
        <f t="shared" si="3"/>
        <v>675</v>
      </c>
      <c r="D49" s="10">
        <v>8</v>
      </c>
      <c r="E49" s="11">
        <v>575</v>
      </c>
      <c r="F49" s="10">
        <v>89</v>
      </c>
      <c r="G49" s="10">
        <v>0</v>
      </c>
      <c r="H49" s="11">
        <v>0</v>
      </c>
      <c r="I49" s="10">
        <v>3</v>
      </c>
      <c r="J49" s="10">
        <f t="shared" si="1"/>
        <v>7</v>
      </c>
      <c r="K49" s="10">
        <v>0</v>
      </c>
      <c r="L49" s="11">
        <v>0</v>
      </c>
      <c r="M49" s="10">
        <v>7</v>
      </c>
    </row>
    <row r="50" spans="1:13" ht="12">
      <c r="A50" s="5" t="s">
        <v>60</v>
      </c>
      <c r="B50" s="10">
        <f>C50+J50</f>
        <v>1161</v>
      </c>
      <c r="C50" s="10">
        <f t="shared" si="3"/>
        <v>1083</v>
      </c>
      <c r="D50" s="10">
        <v>37</v>
      </c>
      <c r="E50" s="11">
        <v>969</v>
      </c>
      <c r="F50" s="10">
        <v>74</v>
      </c>
      <c r="G50" s="10">
        <v>0</v>
      </c>
      <c r="H50" s="11">
        <v>0</v>
      </c>
      <c r="I50" s="10">
        <v>3</v>
      </c>
      <c r="J50" s="10">
        <f t="shared" si="1"/>
        <v>78</v>
      </c>
      <c r="K50" s="10">
        <v>0</v>
      </c>
      <c r="L50" s="11">
        <v>1</v>
      </c>
      <c r="M50" s="10">
        <v>77</v>
      </c>
    </row>
    <row r="51" spans="1:13" ht="12">
      <c r="A51" s="5" t="s">
        <v>61</v>
      </c>
      <c r="B51" s="10">
        <f>C51+J51</f>
        <v>516</v>
      </c>
      <c r="C51" s="10">
        <f t="shared" si="3"/>
        <v>422</v>
      </c>
      <c r="D51" s="10">
        <v>14</v>
      </c>
      <c r="E51" s="11">
        <v>356</v>
      </c>
      <c r="F51" s="10">
        <v>52</v>
      </c>
      <c r="G51" s="10">
        <v>0</v>
      </c>
      <c r="H51" s="11">
        <v>0</v>
      </c>
      <c r="I51" s="10">
        <v>0</v>
      </c>
      <c r="J51" s="10">
        <f t="shared" si="1"/>
        <v>94</v>
      </c>
      <c r="K51" s="10">
        <v>0</v>
      </c>
      <c r="L51" s="11">
        <v>0</v>
      </c>
      <c r="M51" s="10">
        <v>94</v>
      </c>
    </row>
    <row r="52" spans="1:13" ht="12">
      <c r="A52" s="6" t="s">
        <v>65</v>
      </c>
      <c r="B52" s="12">
        <f>C52+J52</f>
        <v>6</v>
      </c>
      <c r="C52" s="12">
        <f t="shared" si="3"/>
        <v>5</v>
      </c>
      <c r="D52" s="12">
        <v>0</v>
      </c>
      <c r="E52" s="13">
        <v>0</v>
      </c>
      <c r="F52" s="12">
        <v>0</v>
      </c>
      <c r="G52" s="12">
        <v>0</v>
      </c>
      <c r="H52" s="13">
        <v>0</v>
      </c>
      <c r="I52" s="12">
        <v>5</v>
      </c>
      <c r="J52" s="12">
        <f t="shared" si="1"/>
        <v>1</v>
      </c>
      <c r="K52" s="12">
        <v>0</v>
      </c>
      <c r="L52" s="13">
        <v>0</v>
      </c>
      <c r="M52" s="12">
        <v>1</v>
      </c>
    </row>
    <row r="53" spans="1:13" ht="12">
      <c r="A53" s="2" t="s">
        <v>62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12">
      <c r="C54" s="7"/>
    </row>
  </sheetData>
  <hyperlinks>
    <hyperlink ref="A1" r:id="rId1" display="http://www.pref.yamanashi.jp/toukei_2/DB/EDF/dbfa06000.html"/>
  </hyperlink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都道府県別樹種別素材生産量</dc:title>
  <dc:subject>「木材統計調査」（平成１２年）</dc:subject>
  <dc:creator/>
  <cp:keywords/>
  <dc:description/>
  <cp:lastModifiedBy>山梨県</cp:lastModifiedBy>
  <cp:lastPrinted>2009-05-15T01:48:23Z</cp:lastPrinted>
  <dcterms:created xsi:type="dcterms:W3CDTF">2002-03-19T02:24:14Z</dcterms:created>
  <dcterms:modified xsi:type="dcterms:W3CDTF">2009-05-15T01:51:54Z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