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65" activeTab="0"/>
  </bookViews>
  <sheets>
    <sheet name="EDRA04000_H3" sheetId="1" r:id="rId1"/>
  </sheets>
  <definedNames>
    <definedName name="EDRA04000_H2">'EDRA04000_H3'!$B$4:$Q$79</definedName>
  </definedNames>
  <calcPr fullCalcOnLoad="1"/>
</workbook>
</file>

<file path=xl/sharedStrings.xml><?xml version="1.0" encoding="utf-8"?>
<sst xmlns="http://schemas.openxmlformats.org/spreadsheetml/2006/main" count="95" uniqueCount="95">
  <si>
    <t>市町村別目的別歳出決算状況</t>
  </si>
  <si>
    <t>（千円）</t>
  </si>
  <si>
    <t>地域名</t>
  </si>
  <si>
    <t>歳出合計</t>
  </si>
  <si>
    <t>議会費</t>
  </si>
  <si>
    <t>総務費</t>
  </si>
  <si>
    <t>民生費</t>
  </si>
  <si>
    <t>衛生費</t>
  </si>
  <si>
    <t>労働費</t>
  </si>
  <si>
    <t>農林水産業</t>
  </si>
  <si>
    <t>商工費</t>
  </si>
  <si>
    <t>土木費</t>
  </si>
  <si>
    <t>消防費</t>
  </si>
  <si>
    <t>教育費</t>
  </si>
  <si>
    <t>災害復旧費</t>
  </si>
  <si>
    <t>公債費</t>
  </si>
  <si>
    <t>諸支出金</t>
  </si>
  <si>
    <t>前年度繰上充用金</t>
  </si>
  <si>
    <t>山梨県</t>
  </si>
  <si>
    <t>市計</t>
  </si>
  <si>
    <t>郡計</t>
  </si>
  <si>
    <t>甲府市</t>
  </si>
  <si>
    <t>富士吉田市</t>
  </si>
  <si>
    <t>塩山市</t>
  </si>
  <si>
    <t>都留市</t>
  </si>
  <si>
    <t>山梨市</t>
  </si>
  <si>
    <t>大月市</t>
  </si>
  <si>
    <t>韮崎市</t>
  </si>
  <si>
    <t>東山梨郡</t>
  </si>
  <si>
    <t>春日居町</t>
  </si>
  <si>
    <t>牧丘町</t>
  </si>
  <si>
    <t>三富村</t>
  </si>
  <si>
    <t>勝沼町</t>
  </si>
  <si>
    <t>大和村</t>
  </si>
  <si>
    <t>東八代郡</t>
  </si>
  <si>
    <t>石和町</t>
  </si>
  <si>
    <t>御坂町</t>
  </si>
  <si>
    <t>一宮町</t>
  </si>
  <si>
    <t>八代町</t>
  </si>
  <si>
    <t>境川村</t>
  </si>
  <si>
    <t>中道町</t>
  </si>
  <si>
    <t>芦川村</t>
  </si>
  <si>
    <t>豊富村</t>
  </si>
  <si>
    <t>西八代郡</t>
  </si>
  <si>
    <t>上九一色村</t>
  </si>
  <si>
    <t>三珠町</t>
  </si>
  <si>
    <t>市川大門町</t>
  </si>
  <si>
    <t>六郷町</t>
  </si>
  <si>
    <t>下部町</t>
  </si>
  <si>
    <t>南巨摩郡</t>
  </si>
  <si>
    <t>増穂町</t>
  </si>
  <si>
    <t>鰍沢町</t>
  </si>
  <si>
    <t>中富町</t>
  </si>
  <si>
    <t>早川町</t>
  </si>
  <si>
    <t>身延町</t>
  </si>
  <si>
    <t>南部町</t>
  </si>
  <si>
    <t>富沢町</t>
  </si>
  <si>
    <t>中巨摩郡</t>
  </si>
  <si>
    <t>竜王町</t>
  </si>
  <si>
    <t>敷島町</t>
  </si>
  <si>
    <t>玉穂町</t>
  </si>
  <si>
    <t>昭和町</t>
  </si>
  <si>
    <t>田富町</t>
  </si>
  <si>
    <t>八田村</t>
  </si>
  <si>
    <t>白根町</t>
  </si>
  <si>
    <t>芦安村</t>
  </si>
  <si>
    <t>若草町</t>
  </si>
  <si>
    <t>櫛形町</t>
  </si>
  <si>
    <t>甲西町</t>
  </si>
  <si>
    <t>北巨摩郡</t>
  </si>
  <si>
    <t>双葉町</t>
  </si>
  <si>
    <t>明野村</t>
  </si>
  <si>
    <t>須玉町</t>
  </si>
  <si>
    <t>高根町</t>
  </si>
  <si>
    <t>長坂町</t>
  </si>
  <si>
    <t>大泉村</t>
  </si>
  <si>
    <t>小淵沢町</t>
  </si>
  <si>
    <t>白州町</t>
  </si>
  <si>
    <t>武川村</t>
  </si>
  <si>
    <t>南都留郡</t>
  </si>
  <si>
    <t>秋山村</t>
  </si>
  <si>
    <t>道志村</t>
  </si>
  <si>
    <t>西桂町</t>
  </si>
  <si>
    <t>忍野村</t>
  </si>
  <si>
    <t>山中湖村</t>
  </si>
  <si>
    <t>河口湖町</t>
  </si>
  <si>
    <t>勝山村</t>
  </si>
  <si>
    <t>足和田村</t>
  </si>
  <si>
    <t>鳴沢村</t>
  </si>
  <si>
    <t>北都留郡</t>
  </si>
  <si>
    <t>上野原町</t>
  </si>
  <si>
    <t>小菅村</t>
  </si>
  <si>
    <t>丹波山村</t>
  </si>
  <si>
    <t>市町村別目的別歳出決算状況ページ &lt;&lt;</t>
  </si>
  <si>
    <t>平成４年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</si>
</sst>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6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0" fillId="0" borderId="0">
      <alignment/>
      <protection/>
    </xf>
  </cellStyleXfs>
  <cellXfs count="13">
    <xf numFmtId="0" fontId="0" fillId="0" borderId="0" xfId="0" applyAlignment="1">
      <alignment/>
    </xf>
    <xf numFmtId="0" fontId="5" fillId="0" borderId="0" xfId="16" applyAlignment="1">
      <alignment vertical="center"/>
    </xf>
    <xf numFmtId="0" fontId="0" fillId="0" borderId="0" xfId="22" applyFont="1">
      <alignment/>
      <protection/>
    </xf>
    <xf numFmtId="0" fontId="0" fillId="0" borderId="0" xfId="22" applyFont="1" applyAlignment="1">
      <alignment horizontal="right"/>
      <protection/>
    </xf>
    <xf numFmtId="0" fontId="0" fillId="0" borderId="1" xfId="22" applyFont="1" applyBorder="1" applyAlignment="1">
      <alignment horizontal="center" vertical="center" wrapText="1"/>
      <protection/>
    </xf>
    <xf numFmtId="0" fontId="0" fillId="0" borderId="2" xfId="22" applyFont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183" fontId="0" fillId="0" borderId="3" xfId="22" applyNumberFormat="1" applyFont="1" applyFill="1" applyBorder="1">
      <alignment/>
      <protection/>
    </xf>
    <xf numFmtId="181" fontId="0" fillId="0" borderId="3" xfId="19" applyNumberFormat="1" applyFont="1" applyFill="1" applyBorder="1" applyAlignment="1">
      <alignment horizontal="right"/>
    </xf>
    <xf numFmtId="183" fontId="0" fillId="0" borderId="4" xfId="22" applyNumberFormat="1" applyFont="1" applyFill="1" applyBorder="1">
      <alignment/>
      <protection/>
    </xf>
    <xf numFmtId="181" fontId="0" fillId="0" borderId="4" xfId="19" applyNumberFormat="1" applyFont="1" applyFill="1" applyBorder="1" applyAlignment="1">
      <alignment horizontal="right"/>
    </xf>
    <xf numFmtId="183" fontId="0" fillId="0" borderId="5" xfId="22" applyNumberFormat="1" applyFont="1" applyFill="1" applyBorder="1">
      <alignment/>
      <protection/>
    </xf>
    <xf numFmtId="181" fontId="0" fillId="0" borderId="5" xfId="19" applyNumberFormat="1" applyFont="1" applyFill="1" applyBorder="1" applyAlignment="1">
      <alignment horizontal="right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桁区切り_歳出（目的別）H2" xfId="19"/>
    <cellStyle name="Currency [0]" xfId="20"/>
    <cellStyle name="Currency" xfId="21"/>
    <cellStyle name="標準_歳出（目的別）H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R/dbra04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9"/>
  <sheetViews>
    <sheetView tabSelected="1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140625" defaultRowHeight="12"/>
  <cols>
    <col min="1" max="1" width="9.00390625" style="0" customWidth="1"/>
    <col min="2" max="17" width="14.7109375" style="0" customWidth="1"/>
  </cols>
  <sheetData>
    <row r="1" ht="12">
      <c r="A1" s="1" t="s">
        <v>93</v>
      </c>
    </row>
    <row r="2" ht="12">
      <c r="B2" t="s">
        <v>0</v>
      </c>
    </row>
    <row r="3" spans="2:17" ht="12">
      <c r="B3" s="2" t="s">
        <v>94</v>
      </c>
      <c r="C3" s="3" t="s">
        <v>1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7" ht="24" customHeight="1"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4" t="s">
        <v>12</v>
      </c>
      <c r="M4" s="4" t="s">
        <v>13</v>
      </c>
      <c r="N4" s="4" t="s">
        <v>14</v>
      </c>
      <c r="O4" s="4" t="s">
        <v>15</v>
      </c>
      <c r="P4" s="4" t="s">
        <v>16</v>
      </c>
      <c r="Q4" s="5" t="s">
        <v>17</v>
      </c>
    </row>
    <row r="5" spans="2:17" s="6" customFormat="1" ht="12">
      <c r="B5" s="11" t="s">
        <v>18</v>
      </c>
      <c r="C5" s="12">
        <f>SUM(C8:C14,C16:C20,C22:C29,C31:C35,C37:C43,C45:C55,C57:C65,C67:C75,C77:C79)</f>
        <v>345654612</v>
      </c>
      <c r="D5" s="12">
        <f aca="true" t="shared" si="0" ref="D5:Q5">SUM(D8:D14,D16:D20,D22:D29,D31:D35,D37:D43,D45:D55,D57:D65,D67:D75,D77:D79)</f>
        <v>5200136</v>
      </c>
      <c r="E5" s="12">
        <f t="shared" si="0"/>
        <v>65769709</v>
      </c>
      <c r="F5" s="12">
        <f t="shared" si="0"/>
        <v>46412236</v>
      </c>
      <c r="G5" s="12">
        <f t="shared" si="0"/>
        <v>29354609</v>
      </c>
      <c r="H5" s="12">
        <f t="shared" si="0"/>
        <v>1119842</v>
      </c>
      <c r="I5" s="12">
        <f t="shared" si="0"/>
        <v>28299784</v>
      </c>
      <c r="J5" s="12">
        <f t="shared" si="0"/>
        <v>8794050</v>
      </c>
      <c r="K5" s="12">
        <f t="shared" si="0"/>
        <v>63455179</v>
      </c>
      <c r="L5" s="12">
        <f t="shared" si="0"/>
        <v>10996754</v>
      </c>
      <c r="M5" s="12">
        <f t="shared" si="0"/>
        <v>50765071</v>
      </c>
      <c r="N5" s="12">
        <f t="shared" si="0"/>
        <v>2451010</v>
      </c>
      <c r="O5" s="12">
        <f t="shared" si="0"/>
        <v>32610356</v>
      </c>
      <c r="P5" s="12">
        <f t="shared" si="0"/>
        <v>425876</v>
      </c>
      <c r="Q5" s="12">
        <f t="shared" si="0"/>
        <v>0</v>
      </c>
    </row>
    <row r="6" spans="2:17" s="6" customFormat="1" ht="12">
      <c r="B6" s="7" t="s">
        <v>19</v>
      </c>
      <c r="C6" s="8">
        <f>SUM(C8:C14)</f>
        <v>138598431</v>
      </c>
      <c r="D6" s="8">
        <f aca="true" t="shared" si="1" ref="D6:Q6">SUM(D8:D14)</f>
        <v>1657860</v>
      </c>
      <c r="E6" s="8">
        <f t="shared" si="1"/>
        <v>21805792</v>
      </c>
      <c r="F6" s="8">
        <f t="shared" si="1"/>
        <v>22484039</v>
      </c>
      <c r="G6" s="8">
        <f t="shared" si="1"/>
        <v>16195831</v>
      </c>
      <c r="H6" s="8">
        <f t="shared" si="1"/>
        <v>858346</v>
      </c>
      <c r="I6" s="8">
        <f t="shared" si="1"/>
        <v>7067220</v>
      </c>
      <c r="J6" s="8">
        <f t="shared" si="1"/>
        <v>4409716</v>
      </c>
      <c r="K6" s="8">
        <f t="shared" si="1"/>
        <v>28316411</v>
      </c>
      <c r="L6" s="8">
        <f t="shared" si="1"/>
        <v>4250813</v>
      </c>
      <c r="M6" s="8">
        <f t="shared" si="1"/>
        <v>18979372</v>
      </c>
      <c r="N6" s="8">
        <f t="shared" si="1"/>
        <v>634284</v>
      </c>
      <c r="O6" s="8">
        <f t="shared" si="1"/>
        <v>11938747</v>
      </c>
      <c r="P6" s="8">
        <f t="shared" si="1"/>
        <v>0</v>
      </c>
      <c r="Q6" s="8">
        <f t="shared" si="1"/>
        <v>0</v>
      </c>
    </row>
    <row r="7" spans="2:17" s="6" customFormat="1" ht="12">
      <c r="B7" s="7" t="s">
        <v>20</v>
      </c>
      <c r="C7" s="8">
        <f>C5-C6</f>
        <v>207056181</v>
      </c>
      <c r="D7" s="8">
        <f aca="true" t="shared" si="2" ref="D7:Q7">D5-D6</f>
        <v>3542276</v>
      </c>
      <c r="E7" s="8">
        <f t="shared" si="2"/>
        <v>43963917</v>
      </c>
      <c r="F7" s="8">
        <f t="shared" si="2"/>
        <v>23928197</v>
      </c>
      <c r="G7" s="8">
        <f t="shared" si="2"/>
        <v>13158778</v>
      </c>
      <c r="H7" s="8">
        <f t="shared" si="2"/>
        <v>261496</v>
      </c>
      <c r="I7" s="8">
        <f t="shared" si="2"/>
        <v>21232564</v>
      </c>
      <c r="J7" s="8">
        <f t="shared" si="2"/>
        <v>4384334</v>
      </c>
      <c r="K7" s="8">
        <f t="shared" si="2"/>
        <v>35138768</v>
      </c>
      <c r="L7" s="8">
        <f t="shared" si="2"/>
        <v>6745941</v>
      </c>
      <c r="M7" s="8">
        <f t="shared" si="2"/>
        <v>31785699</v>
      </c>
      <c r="N7" s="8">
        <f t="shared" si="2"/>
        <v>1816726</v>
      </c>
      <c r="O7" s="8">
        <f t="shared" si="2"/>
        <v>20671609</v>
      </c>
      <c r="P7" s="8">
        <f t="shared" si="2"/>
        <v>425876</v>
      </c>
      <c r="Q7" s="8">
        <f t="shared" si="2"/>
        <v>0</v>
      </c>
    </row>
    <row r="8" spans="2:17" s="6" customFormat="1" ht="12">
      <c r="B8" s="7" t="s">
        <v>21</v>
      </c>
      <c r="C8" s="8">
        <v>65346433</v>
      </c>
      <c r="D8" s="8">
        <v>556935</v>
      </c>
      <c r="E8" s="8">
        <v>7404123</v>
      </c>
      <c r="F8" s="8">
        <v>10357166</v>
      </c>
      <c r="G8" s="8">
        <v>10391159</v>
      </c>
      <c r="H8" s="8">
        <v>479699</v>
      </c>
      <c r="I8" s="6">
        <v>1953541</v>
      </c>
      <c r="J8" s="8">
        <v>2776177</v>
      </c>
      <c r="K8" s="8">
        <v>16683664</v>
      </c>
      <c r="L8" s="8">
        <v>1849211</v>
      </c>
      <c r="M8" s="8">
        <v>7624748</v>
      </c>
      <c r="N8" s="8">
        <v>0</v>
      </c>
      <c r="O8" s="8">
        <v>5270010</v>
      </c>
      <c r="P8" s="8">
        <v>0</v>
      </c>
      <c r="Q8" s="8">
        <v>0</v>
      </c>
    </row>
    <row r="9" spans="2:17" s="6" customFormat="1" ht="12">
      <c r="B9" s="7" t="s">
        <v>22</v>
      </c>
      <c r="C9" s="8">
        <v>16849024</v>
      </c>
      <c r="D9" s="8">
        <v>221687</v>
      </c>
      <c r="E9" s="8">
        <v>3241076</v>
      </c>
      <c r="F9" s="8">
        <v>2933178</v>
      </c>
      <c r="G9" s="8">
        <v>1718998</v>
      </c>
      <c r="H9" s="8">
        <v>82284</v>
      </c>
      <c r="I9" s="6">
        <v>560428</v>
      </c>
      <c r="J9" s="8">
        <v>533039</v>
      </c>
      <c r="K9" s="8">
        <v>3381894</v>
      </c>
      <c r="L9" s="8">
        <v>484809</v>
      </c>
      <c r="M9" s="8">
        <v>2637179</v>
      </c>
      <c r="N9" s="8">
        <v>0</v>
      </c>
      <c r="O9" s="8">
        <v>1054452</v>
      </c>
      <c r="P9" s="8">
        <v>0</v>
      </c>
      <c r="Q9" s="8">
        <v>0</v>
      </c>
    </row>
    <row r="10" spans="2:17" s="6" customFormat="1" ht="12">
      <c r="B10" s="7" t="s">
        <v>23</v>
      </c>
      <c r="C10" s="8">
        <v>9410081</v>
      </c>
      <c r="D10" s="8">
        <v>156917</v>
      </c>
      <c r="E10" s="8">
        <v>1850692</v>
      </c>
      <c r="F10" s="8">
        <v>2337805</v>
      </c>
      <c r="G10" s="8">
        <v>829902</v>
      </c>
      <c r="H10" s="8">
        <v>0</v>
      </c>
      <c r="I10" s="6">
        <v>848214</v>
      </c>
      <c r="J10" s="8">
        <v>332599</v>
      </c>
      <c r="K10" s="8">
        <v>1148203</v>
      </c>
      <c r="L10" s="8">
        <v>299514</v>
      </c>
      <c r="M10" s="8">
        <v>832234</v>
      </c>
      <c r="N10" s="8">
        <v>0</v>
      </c>
      <c r="O10" s="8">
        <v>774001</v>
      </c>
      <c r="P10" s="8">
        <v>0</v>
      </c>
      <c r="Q10" s="8">
        <v>0</v>
      </c>
    </row>
    <row r="11" spans="2:17" s="6" customFormat="1" ht="12">
      <c r="B11" s="7" t="s">
        <v>24</v>
      </c>
      <c r="C11" s="8">
        <v>12745849</v>
      </c>
      <c r="D11" s="8">
        <v>176591</v>
      </c>
      <c r="E11" s="8">
        <v>2384104</v>
      </c>
      <c r="F11" s="8">
        <v>1528545</v>
      </c>
      <c r="G11" s="8">
        <v>1232531</v>
      </c>
      <c r="H11" s="8">
        <v>11345</v>
      </c>
      <c r="I11" s="6">
        <v>531766</v>
      </c>
      <c r="J11" s="8">
        <v>62361</v>
      </c>
      <c r="K11" s="8">
        <v>2377486</v>
      </c>
      <c r="L11" s="8">
        <v>529144</v>
      </c>
      <c r="M11" s="8">
        <v>2939276</v>
      </c>
      <c r="N11" s="8">
        <v>9214</v>
      </c>
      <c r="O11" s="8">
        <v>963486</v>
      </c>
      <c r="P11" s="8">
        <v>0</v>
      </c>
      <c r="Q11" s="8">
        <v>0</v>
      </c>
    </row>
    <row r="12" spans="2:17" s="6" customFormat="1" ht="12">
      <c r="B12" s="7" t="s">
        <v>25</v>
      </c>
      <c r="C12" s="8">
        <v>9784900</v>
      </c>
      <c r="D12" s="8">
        <v>182486</v>
      </c>
      <c r="E12" s="8">
        <v>1258278</v>
      </c>
      <c r="F12" s="8">
        <v>1900927</v>
      </c>
      <c r="G12" s="8">
        <v>446700</v>
      </c>
      <c r="H12" s="8">
        <v>108900</v>
      </c>
      <c r="I12" s="6">
        <v>1281251</v>
      </c>
      <c r="J12" s="8">
        <v>208678</v>
      </c>
      <c r="K12" s="8">
        <v>2106064</v>
      </c>
      <c r="L12" s="8">
        <v>319865</v>
      </c>
      <c r="M12" s="8">
        <v>963019</v>
      </c>
      <c r="N12" s="8">
        <v>55152</v>
      </c>
      <c r="O12" s="8">
        <v>953580</v>
      </c>
      <c r="P12" s="8">
        <v>0</v>
      </c>
      <c r="Q12" s="8">
        <v>0</v>
      </c>
    </row>
    <row r="13" spans="2:17" s="6" customFormat="1" ht="12">
      <c r="B13" s="7" t="s">
        <v>26</v>
      </c>
      <c r="C13" s="8">
        <v>13093445</v>
      </c>
      <c r="D13" s="8">
        <v>191679</v>
      </c>
      <c r="E13" s="8">
        <v>3520279</v>
      </c>
      <c r="F13" s="8">
        <v>1675838</v>
      </c>
      <c r="G13" s="8">
        <v>966888</v>
      </c>
      <c r="H13" s="8">
        <v>24539</v>
      </c>
      <c r="I13" s="6">
        <v>664180</v>
      </c>
      <c r="J13" s="8">
        <v>187222</v>
      </c>
      <c r="K13" s="8">
        <v>1187116</v>
      </c>
      <c r="L13" s="8">
        <v>445361</v>
      </c>
      <c r="M13" s="8">
        <v>2237976</v>
      </c>
      <c r="N13" s="8">
        <v>266398</v>
      </c>
      <c r="O13" s="8">
        <v>1725969</v>
      </c>
      <c r="P13" s="8">
        <v>0</v>
      </c>
      <c r="Q13" s="8">
        <v>0</v>
      </c>
    </row>
    <row r="14" spans="2:17" s="6" customFormat="1" ht="12">
      <c r="B14" s="7" t="s">
        <v>27</v>
      </c>
      <c r="C14" s="8">
        <v>11368699</v>
      </c>
      <c r="D14" s="8">
        <v>171565</v>
      </c>
      <c r="E14" s="8">
        <v>2147240</v>
      </c>
      <c r="F14" s="8">
        <v>1750580</v>
      </c>
      <c r="G14" s="8">
        <v>609653</v>
      </c>
      <c r="H14" s="8">
        <v>151579</v>
      </c>
      <c r="I14" s="6">
        <v>1227840</v>
      </c>
      <c r="J14" s="8">
        <v>309640</v>
      </c>
      <c r="K14" s="8">
        <v>1431984</v>
      </c>
      <c r="L14" s="8">
        <v>322909</v>
      </c>
      <c r="M14" s="8">
        <v>1744940</v>
      </c>
      <c r="N14" s="8">
        <v>303520</v>
      </c>
      <c r="O14" s="8">
        <v>1197249</v>
      </c>
      <c r="P14" s="8">
        <v>0</v>
      </c>
      <c r="Q14" s="8">
        <v>0</v>
      </c>
    </row>
    <row r="15" spans="2:17" s="6" customFormat="1" ht="12">
      <c r="B15" s="7" t="s">
        <v>28</v>
      </c>
      <c r="C15" s="8">
        <f>SUM(C16:C20)</f>
        <v>13487089</v>
      </c>
      <c r="D15" s="8">
        <f aca="true" t="shared" si="3" ref="D15:Q15">SUM(D16:D20)</f>
        <v>291514</v>
      </c>
      <c r="E15" s="8">
        <f t="shared" si="3"/>
        <v>3074013</v>
      </c>
      <c r="F15" s="8">
        <f t="shared" si="3"/>
        <v>1756323</v>
      </c>
      <c r="G15" s="8">
        <f t="shared" si="3"/>
        <v>616242</v>
      </c>
      <c r="H15" s="8">
        <f t="shared" si="3"/>
        <v>1135</v>
      </c>
      <c r="I15" s="8">
        <f t="shared" si="3"/>
        <v>2448220</v>
      </c>
      <c r="J15" s="8">
        <f t="shared" si="3"/>
        <v>334205</v>
      </c>
      <c r="K15" s="8">
        <f t="shared" si="3"/>
        <v>1759977</v>
      </c>
      <c r="L15" s="8">
        <f t="shared" si="3"/>
        <v>443110</v>
      </c>
      <c r="M15" s="8">
        <f t="shared" si="3"/>
        <v>1372418</v>
      </c>
      <c r="N15" s="8">
        <f t="shared" si="3"/>
        <v>110961</v>
      </c>
      <c r="O15" s="8">
        <f t="shared" si="3"/>
        <v>1278971</v>
      </c>
      <c r="P15" s="8">
        <f t="shared" si="3"/>
        <v>0</v>
      </c>
      <c r="Q15" s="8">
        <f t="shared" si="3"/>
        <v>0</v>
      </c>
    </row>
    <row r="16" spans="2:17" s="6" customFormat="1" ht="12">
      <c r="B16" s="7" t="s">
        <v>29</v>
      </c>
      <c r="C16" s="8">
        <v>2461341</v>
      </c>
      <c r="D16" s="8">
        <v>62101</v>
      </c>
      <c r="E16" s="8">
        <v>579915</v>
      </c>
      <c r="F16" s="8">
        <v>286081</v>
      </c>
      <c r="G16" s="8">
        <v>133953</v>
      </c>
      <c r="H16" s="8">
        <v>1135</v>
      </c>
      <c r="I16" s="8">
        <v>324104</v>
      </c>
      <c r="J16" s="8">
        <v>32352</v>
      </c>
      <c r="K16" s="8">
        <v>454404</v>
      </c>
      <c r="L16" s="8">
        <v>92608</v>
      </c>
      <c r="M16" s="8">
        <v>306806</v>
      </c>
      <c r="N16" s="8">
        <v>0</v>
      </c>
      <c r="O16" s="8">
        <v>187882</v>
      </c>
      <c r="P16" s="8">
        <v>0</v>
      </c>
      <c r="Q16" s="8">
        <v>0</v>
      </c>
    </row>
    <row r="17" spans="2:17" s="6" customFormat="1" ht="12">
      <c r="B17" s="7" t="s">
        <v>30</v>
      </c>
      <c r="C17" s="8">
        <v>3341441</v>
      </c>
      <c r="D17" s="8">
        <v>71534</v>
      </c>
      <c r="E17" s="8">
        <v>405492</v>
      </c>
      <c r="F17" s="8">
        <v>372212</v>
      </c>
      <c r="G17" s="8">
        <v>174187</v>
      </c>
      <c r="H17" s="8">
        <v>0</v>
      </c>
      <c r="I17" s="8">
        <v>698037</v>
      </c>
      <c r="J17" s="8">
        <v>150592</v>
      </c>
      <c r="K17" s="8">
        <v>519426</v>
      </c>
      <c r="L17" s="8">
        <v>122957</v>
      </c>
      <c r="M17" s="8">
        <v>386172</v>
      </c>
      <c r="N17" s="8">
        <v>84248</v>
      </c>
      <c r="O17" s="8">
        <v>356584</v>
      </c>
      <c r="P17" s="8">
        <v>0</v>
      </c>
      <c r="Q17" s="8">
        <v>0</v>
      </c>
    </row>
    <row r="18" spans="2:17" s="6" customFormat="1" ht="12">
      <c r="B18" s="7" t="s">
        <v>31</v>
      </c>
      <c r="C18" s="8">
        <v>1622318</v>
      </c>
      <c r="D18" s="8">
        <v>41481</v>
      </c>
      <c r="E18" s="8">
        <v>510720</v>
      </c>
      <c r="F18" s="8">
        <v>131747</v>
      </c>
      <c r="G18" s="8">
        <v>54327</v>
      </c>
      <c r="H18" s="8">
        <v>0</v>
      </c>
      <c r="I18" s="8">
        <v>337468</v>
      </c>
      <c r="J18" s="8">
        <v>44831</v>
      </c>
      <c r="K18" s="8">
        <v>148015</v>
      </c>
      <c r="L18" s="8">
        <v>53334</v>
      </c>
      <c r="M18" s="8">
        <v>105328</v>
      </c>
      <c r="N18" s="8">
        <v>23038</v>
      </c>
      <c r="O18" s="8">
        <v>172029</v>
      </c>
      <c r="P18" s="8">
        <v>0</v>
      </c>
      <c r="Q18" s="8">
        <v>0</v>
      </c>
    </row>
    <row r="19" spans="2:17" s="6" customFormat="1" ht="12">
      <c r="B19" s="7" t="s">
        <v>32</v>
      </c>
      <c r="C19" s="8">
        <v>3947612</v>
      </c>
      <c r="D19" s="8">
        <v>74619</v>
      </c>
      <c r="E19" s="8">
        <v>676515</v>
      </c>
      <c r="F19" s="8">
        <v>872895</v>
      </c>
      <c r="G19" s="8">
        <v>186114</v>
      </c>
      <c r="H19" s="8">
        <v>0</v>
      </c>
      <c r="I19" s="8">
        <v>632748</v>
      </c>
      <c r="J19" s="8">
        <v>28065</v>
      </c>
      <c r="K19" s="8">
        <v>512173</v>
      </c>
      <c r="L19" s="8">
        <v>124425</v>
      </c>
      <c r="M19" s="8">
        <v>435173</v>
      </c>
      <c r="N19" s="8">
        <v>3675</v>
      </c>
      <c r="O19" s="8">
        <v>401210</v>
      </c>
      <c r="P19" s="8">
        <v>0</v>
      </c>
      <c r="Q19" s="8">
        <v>0</v>
      </c>
    </row>
    <row r="20" spans="2:17" s="6" customFormat="1" ht="12">
      <c r="B20" s="7" t="s">
        <v>33</v>
      </c>
      <c r="C20" s="8">
        <v>2114377</v>
      </c>
      <c r="D20" s="8">
        <v>41779</v>
      </c>
      <c r="E20" s="8">
        <v>901371</v>
      </c>
      <c r="F20" s="8">
        <v>93388</v>
      </c>
      <c r="G20" s="8">
        <v>67661</v>
      </c>
      <c r="H20" s="8">
        <v>0</v>
      </c>
      <c r="I20" s="8">
        <v>455863</v>
      </c>
      <c r="J20" s="8">
        <v>78365</v>
      </c>
      <c r="K20" s="8">
        <v>125959</v>
      </c>
      <c r="L20" s="8">
        <v>49786</v>
      </c>
      <c r="M20" s="8">
        <v>138939</v>
      </c>
      <c r="N20" s="8">
        <v>0</v>
      </c>
      <c r="O20" s="8">
        <v>161266</v>
      </c>
      <c r="P20" s="8">
        <v>0</v>
      </c>
      <c r="Q20" s="8">
        <v>0</v>
      </c>
    </row>
    <row r="21" spans="2:17" s="6" customFormat="1" ht="12">
      <c r="B21" s="7" t="s">
        <v>34</v>
      </c>
      <c r="C21" s="8">
        <f>SUM(C22:C29)</f>
        <v>29333940</v>
      </c>
      <c r="D21" s="8">
        <f aca="true" t="shared" si="4" ref="D21:Q21">SUM(D22:D29)</f>
        <v>483231</v>
      </c>
      <c r="E21" s="8">
        <f t="shared" si="4"/>
        <v>6418659</v>
      </c>
      <c r="F21" s="8">
        <f t="shared" si="4"/>
        <v>4012689</v>
      </c>
      <c r="G21" s="8">
        <f t="shared" si="4"/>
        <v>2718143</v>
      </c>
      <c r="H21" s="8">
        <f t="shared" si="4"/>
        <v>40440</v>
      </c>
      <c r="I21" s="8">
        <f t="shared" si="4"/>
        <v>2556370</v>
      </c>
      <c r="J21" s="8">
        <f t="shared" si="4"/>
        <v>246552</v>
      </c>
      <c r="K21" s="8">
        <f t="shared" si="4"/>
        <v>3838772</v>
      </c>
      <c r="L21" s="8">
        <f t="shared" si="4"/>
        <v>988438</v>
      </c>
      <c r="M21" s="8">
        <f t="shared" si="4"/>
        <v>4357201</v>
      </c>
      <c r="N21" s="8">
        <f t="shared" si="4"/>
        <v>183546</v>
      </c>
      <c r="O21" s="8">
        <f t="shared" si="4"/>
        <v>3489899</v>
      </c>
      <c r="P21" s="8">
        <f t="shared" si="4"/>
        <v>0</v>
      </c>
      <c r="Q21" s="8">
        <f t="shared" si="4"/>
        <v>0</v>
      </c>
    </row>
    <row r="22" spans="2:17" s="6" customFormat="1" ht="12">
      <c r="B22" s="7" t="s">
        <v>35</v>
      </c>
      <c r="C22" s="8">
        <v>8594868</v>
      </c>
      <c r="D22" s="8">
        <v>102500</v>
      </c>
      <c r="E22" s="8">
        <v>1433752</v>
      </c>
      <c r="F22" s="8">
        <v>697189</v>
      </c>
      <c r="G22" s="8">
        <v>1044122</v>
      </c>
      <c r="H22" s="8">
        <v>25598</v>
      </c>
      <c r="I22" s="8">
        <v>170123</v>
      </c>
      <c r="J22" s="8">
        <v>187973</v>
      </c>
      <c r="K22" s="8">
        <v>1038724</v>
      </c>
      <c r="L22" s="8">
        <v>248284</v>
      </c>
      <c r="M22" s="8">
        <v>2001495</v>
      </c>
      <c r="N22" s="8">
        <v>0</v>
      </c>
      <c r="O22" s="8">
        <v>1645108</v>
      </c>
      <c r="P22" s="8">
        <v>0</v>
      </c>
      <c r="Q22" s="8">
        <v>0</v>
      </c>
    </row>
    <row r="23" spans="2:17" s="6" customFormat="1" ht="12">
      <c r="B23" s="7" t="s">
        <v>36</v>
      </c>
      <c r="C23" s="8">
        <v>3982098</v>
      </c>
      <c r="D23" s="8">
        <v>86781</v>
      </c>
      <c r="E23" s="8">
        <v>1126195</v>
      </c>
      <c r="F23" s="8">
        <v>600958</v>
      </c>
      <c r="G23" s="8">
        <v>247091</v>
      </c>
      <c r="H23" s="8">
        <v>2099</v>
      </c>
      <c r="I23" s="8">
        <v>432206</v>
      </c>
      <c r="J23" s="8">
        <v>15490</v>
      </c>
      <c r="K23" s="8">
        <v>270793</v>
      </c>
      <c r="L23" s="8">
        <v>156263</v>
      </c>
      <c r="M23" s="8">
        <v>401743</v>
      </c>
      <c r="N23" s="8">
        <v>8391</v>
      </c>
      <c r="O23" s="8">
        <v>634088</v>
      </c>
      <c r="P23" s="8">
        <v>0</v>
      </c>
      <c r="Q23" s="8">
        <v>0</v>
      </c>
    </row>
    <row r="24" spans="2:17" s="6" customFormat="1" ht="12">
      <c r="B24" s="7" t="s">
        <v>37</v>
      </c>
      <c r="C24" s="8">
        <v>3500725</v>
      </c>
      <c r="D24" s="8">
        <v>57764</v>
      </c>
      <c r="E24" s="8">
        <v>918965</v>
      </c>
      <c r="F24" s="8">
        <v>468267</v>
      </c>
      <c r="G24" s="8">
        <v>225403</v>
      </c>
      <c r="H24" s="8">
        <v>1943</v>
      </c>
      <c r="I24" s="8">
        <v>556137</v>
      </c>
      <c r="J24" s="8">
        <v>12406</v>
      </c>
      <c r="K24" s="8">
        <v>444365</v>
      </c>
      <c r="L24" s="8">
        <v>136010</v>
      </c>
      <c r="M24" s="8">
        <v>427011</v>
      </c>
      <c r="N24" s="8">
        <v>0</v>
      </c>
      <c r="O24" s="8">
        <v>252454</v>
      </c>
      <c r="P24" s="8">
        <v>0</v>
      </c>
      <c r="Q24" s="8">
        <v>0</v>
      </c>
    </row>
    <row r="25" spans="2:17" s="6" customFormat="1" ht="12">
      <c r="B25" s="7" t="s">
        <v>38</v>
      </c>
      <c r="C25" s="8">
        <v>3697823</v>
      </c>
      <c r="D25" s="8">
        <v>57306</v>
      </c>
      <c r="E25" s="8">
        <v>675973</v>
      </c>
      <c r="F25" s="8">
        <v>395851</v>
      </c>
      <c r="G25" s="8">
        <v>160287</v>
      </c>
      <c r="H25" s="8">
        <v>6819</v>
      </c>
      <c r="I25" s="8">
        <v>293039</v>
      </c>
      <c r="J25" s="8">
        <v>7110</v>
      </c>
      <c r="K25" s="8">
        <v>684957</v>
      </c>
      <c r="L25" s="8">
        <v>111521</v>
      </c>
      <c r="M25" s="8">
        <v>755025</v>
      </c>
      <c r="N25" s="8">
        <v>132069</v>
      </c>
      <c r="O25" s="8">
        <v>417866</v>
      </c>
      <c r="P25" s="8">
        <v>0</v>
      </c>
      <c r="Q25" s="8">
        <v>0</v>
      </c>
    </row>
    <row r="26" spans="2:17" s="6" customFormat="1" ht="12">
      <c r="B26" s="7" t="s">
        <v>39</v>
      </c>
      <c r="C26" s="8">
        <v>2856478</v>
      </c>
      <c r="D26" s="8">
        <v>55767</v>
      </c>
      <c r="E26" s="8">
        <v>326935</v>
      </c>
      <c r="F26" s="8">
        <v>517862</v>
      </c>
      <c r="G26" s="8">
        <v>621155</v>
      </c>
      <c r="H26" s="8">
        <v>1106</v>
      </c>
      <c r="I26" s="8">
        <v>254229</v>
      </c>
      <c r="J26" s="8">
        <v>1512</v>
      </c>
      <c r="K26" s="8">
        <v>597818</v>
      </c>
      <c r="L26" s="8">
        <v>86985</v>
      </c>
      <c r="M26" s="8">
        <v>199171</v>
      </c>
      <c r="N26" s="8">
        <v>0</v>
      </c>
      <c r="O26" s="8">
        <v>193938</v>
      </c>
      <c r="P26" s="8">
        <v>0</v>
      </c>
      <c r="Q26" s="8">
        <v>0</v>
      </c>
    </row>
    <row r="27" spans="2:17" s="6" customFormat="1" ht="12">
      <c r="B27" s="7" t="s">
        <v>40</v>
      </c>
      <c r="C27" s="8">
        <v>2978096</v>
      </c>
      <c r="D27" s="8">
        <v>57061</v>
      </c>
      <c r="E27" s="8">
        <v>710154</v>
      </c>
      <c r="F27" s="8">
        <v>549277</v>
      </c>
      <c r="G27" s="8">
        <v>172114</v>
      </c>
      <c r="H27" s="8">
        <v>1319</v>
      </c>
      <c r="I27" s="8">
        <v>383670</v>
      </c>
      <c r="J27" s="8">
        <v>10345</v>
      </c>
      <c r="K27" s="8">
        <v>535470</v>
      </c>
      <c r="L27" s="8">
        <v>99331</v>
      </c>
      <c r="M27" s="8">
        <v>289903</v>
      </c>
      <c r="N27" s="8">
        <v>0</v>
      </c>
      <c r="O27" s="8">
        <v>169452</v>
      </c>
      <c r="P27" s="8">
        <v>0</v>
      </c>
      <c r="Q27" s="8">
        <v>0</v>
      </c>
    </row>
    <row r="28" spans="2:17" s="6" customFormat="1" ht="12">
      <c r="B28" s="7" t="s">
        <v>41</v>
      </c>
      <c r="C28" s="8">
        <v>1102919</v>
      </c>
      <c r="D28" s="8">
        <v>25369</v>
      </c>
      <c r="E28" s="8">
        <v>305723</v>
      </c>
      <c r="F28" s="8">
        <v>101621</v>
      </c>
      <c r="G28" s="8">
        <v>55015</v>
      </c>
      <c r="H28" s="8">
        <v>614</v>
      </c>
      <c r="I28" s="8">
        <v>167805</v>
      </c>
      <c r="J28" s="8">
        <v>8493</v>
      </c>
      <c r="K28" s="8">
        <v>67577</v>
      </c>
      <c r="L28" s="8">
        <v>89943</v>
      </c>
      <c r="M28" s="8">
        <v>152720</v>
      </c>
      <c r="N28" s="8">
        <v>43086</v>
      </c>
      <c r="O28" s="8">
        <v>84953</v>
      </c>
      <c r="P28" s="8">
        <v>0</v>
      </c>
      <c r="Q28" s="8">
        <v>0</v>
      </c>
    </row>
    <row r="29" spans="2:17" s="6" customFormat="1" ht="12">
      <c r="B29" s="7" t="s">
        <v>42</v>
      </c>
      <c r="C29" s="8">
        <v>2620933</v>
      </c>
      <c r="D29" s="8">
        <v>40683</v>
      </c>
      <c r="E29" s="8">
        <v>920962</v>
      </c>
      <c r="F29" s="8">
        <v>681664</v>
      </c>
      <c r="G29" s="8">
        <v>192956</v>
      </c>
      <c r="H29" s="8">
        <v>942</v>
      </c>
      <c r="I29" s="8">
        <v>299161</v>
      </c>
      <c r="J29" s="8">
        <v>3223</v>
      </c>
      <c r="K29" s="8">
        <v>199068</v>
      </c>
      <c r="L29" s="8">
        <v>60101</v>
      </c>
      <c r="M29" s="8">
        <v>130133</v>
      </c>
      <c r="N29" s="8">
        <v>0</v>
      </c>
      <c r="O29" s="8">
        <v>92040</v>
      </c>
      <c r="P29" s="8">
        <v>0</v>
      </c>
      <c r="Q29" s="8">
        <v>0</v>
      </c>
    </row>
    <row r="30" spans="2:17" s="6" customFormat="1" ht="12">
      <c r="B30" s="7" t="s">
        <v>43</v>
      </c>
      <c r="C30" s="8">
        <f>SUM(C31:C35)</f>
        <v>13480612</v>
      </c>
      <c r="D30" s="8">
        <f aca="true" t="shared" si="5" ref="D30:Q30">SUM(D31:D35)</f>
        <v>244480</v>
      </c>
      <c r="E30" s="8">
        <f t="shared" si="5"/>
        <v>3342956</v>
      </c>
      <c r="F30" s="8">
        <f t="shared" si="5"/>
        <v>1590688</v>
      </c>
      <c r="G30" s="8">
        <f t="shared" si="5"/>
        <v>1035966</v>
      </c>
      <c r="H30" s="8">
        <f t="shared" si="5"/>
        <v>14102</v>
      </c>
      <c r="I30" s="8">
        <f t="shared" si="5"/>
        <v>1471762</v>
      </c>
      <c r="J30" s="8">
        <f t="shared" si="5"/>
        <v>736973</v>
      </c>
      <c r="K30" s="8">
        <f t="shared" si="5"/>
        <v>844914</v>
      </c>
      <c r="L30" s="8">
        <f t="shared" si="5"/>
        <v>500485</v>
      </c>
      <c r="M30" s="8">
        <f t="shared" si="5"/>
        <v>1916895</v>
      </c>
      <c r="N30" s="8">
        <f t="shared" si="5"/>
        <v>384366</v>
      </c>
      <c r="O30" s="8">
        <f t="shared" si="5"/>
        <v>1397025</v>
      </c>
      <c r="P30" s="8">
        <f t="shared" si="5"/>
        <v>0</v>
      </c>
      <c r="Q30" s="8">
        <f t="shared" si="5"/>
        <v>0</v>
      </c>
    </row>
    <row r="31" spans="2:17" s="6" customFormat="1" ht="12">
      <c r="B31" s="7" t="s">
        <v>44</v>
      </c>
      <c r="C31" s="8">
        <v>1483629</v>
      </c>
      <c r="D31" s="8">
        <v>31017</v>
      </c>
      <c r="E31" s="8">
        <v>419932</v>
      </c>
      <c r="F31" s="8">
        <v>193760</v>
      </c>
      <c r="G31" s="8">
        <v>62455</v>
      </c>
      <c r="H31" s="8">
        <v>0</v>
      </c>
      <c r="I31" s="8">
        <v>196226</v>
      </c>
      <c r="J31" s="8">
        <v>27287</v>
      </c>
      <c r="K31" s="8">
        <v>51630</v>
      </c>
      <c r="L31" s="8">
        <v>46886</v>
      </c>
      <c r="M31" s="8">
        <v>295377</v>
      </c>
      <c r="N31" s="8">
        <v>5807</v>
      </c>
      <c r="O31" s="8">
        <v>153252</v>
      </c>
      <c r="P31" s="8">
        <v>0</v>
      </c>
      <c r="Q31" s="8">
        <v>0</v>
      </c>
    </row>
    <row r="32" spans="2:17" s="6" customFormat="1" ht="12">
      <c r="B32" s="7" t="s">
        <v>45</v>
      </c>
      <c r="C32" s="8">
        <v>2339506</v>
      </c>
      <c r="D32" s="8">
        <v>36413</v>
      </c>
      <c r="E32" s="8">
        <v>935508</v>
      </c>
      <c r="F32" s="8">
        <v>252986</v>
      </c>
      <c r="G32" s="8">
        <v>127975</v>
      </c>
      <c r="H32" s="8">
        <v>729</v>
      </c>
      <c r="I32" s="8">
        <v>294076</v>
      </c>
      <c r="J32" s="8">
        <v>6751</v>
      </c>
      <c r="K32" s="8">
        <v>117142</v>
      </c>
      <c r="L32" s="8">
        <v>88819</v>
      </c>
      <c r="M32" s="8">
        <v>233319</v>
      </c>
      <c r="N32" s="8">
        <v>33231</v>
      </c>
      <c r="O32" s="8">
        <v>212557</v>
      </c>
      <c r="P32" s="8">
        <v>0</v>
      </c>
      <c r="Q32" s="8">
        <v>0</v>
      </c>
    </row>
    <row r="33" spans="2:17" s="6" customFormat="1" ht="12">
      <c r="B33" s="7" t="s">
        <v>46</v>
      </c>
      <c r="C33" s="8">
        <v>4054756</v>
      </c>
      <c r="D33" s="8">
        <v>78178</v>
      </c>
      <c r="E33" s="8">
        <v>663974</v>
      </c>
      <c r="F33" s="8">
        <v>501205</v>
      </c>
      <c r="G33" s="8">
        <v>331737</v>
      </c>
      <c r="H33" s="8">
        <v>1365</v>
      </c>
      <c r="I33" s="8">
        <v>366642</v>
      </c>
      <c r="J33" s="8">
        <v>522883</v>
      </c>
      <c r="K33" s="8">
        <v>290713</v>
      </c>
      <c r="L33" s="8">
        <v>154631</v>
      </c>
      <c r="M33" s="8">
        <v>642820</v>
      </c>
      <c r="N33" s="8">
        <v>58417</v>
      </c>
      <c r="O33" s="8">
        <v>442191</v>
      </c>
      <c r="P33" s="8">
        <v>0</v>
      </c>
      <c r="Q33" s="8">
        <v>0</v>
      </c>
    </row>
    <row r="34" spans="2:17" s="6" customFormat="1" ht="12">
      <c r="B34" s="7" t="s">
        <v>47</v>
      </c>
      <c r="C34" s="8">
        <v>1963380</v>
      </c>
      <c r="D34" s="8">
        <v>39872</v>
      </c>
      <c r="E34" s="8">
        <v>644467</v>
      </c>
      <c r="F34" s="8">
        <v>203206</v>
      </c>
      <c r="G34" s="8">
        <v>133726</v>
      </c>
      <c r="H34" s="8">
        <v>740</v>
      </c>
      <c r="I34" s="8">
        <v>193711</v>
      </c>
      <c r="J34" s="8">
        <v>12661</v>
      </c>
      <c r="K34" s="8">
        <v>207704</v>
      </c>
      <c r="L34" s="8">
        <v>99220</v>
      </c>
      <c r="M34" s="8">
        <v>217296</v>
      </c>
      <c r="N34" s="8">
        <v>9690</v>
      </c>
      <c r="O34" s="8">
        <v>201087</v>
      </c>
      <c r="P34" s="8">
        <v>0</v>
      </c>
      <c r="Q34" s="8">
        <v>0</v>
      </c>
    </row>
    <row r="35" spans="2:17" s="6" customFormat="1" ht="12">
      <c r="B35" s="7" t="s">
        <v>48</v>
      </c>
      <c r="C35" s="8">
        <v>3639341</v>
      </c>
      <c r="D35" s="8">
        <v>59000</v>
      </c>
      <c r="E35" s="8">
        <v>679075</v>
      </c>
      <c r="F35" s="8">
        <v>439531</v>
      </c>
      <c r="G35" s="8">
        <v>380073</v>
      </c>
      <c r="H35" s="8">
        <v>11268</v>
      </c>
      <c r="I35" s="8">
        <v>421107</v>
      </c>
      <c r="J35" s="8">
        <v>167391</v>
      </c>
      <c r="K35" s="8">
        <v>177725</v>
      </c>
      <c r="L35" s="8">
        <v>110929</v>
      </c>
      <c r="M35" s="8">
        <v>528083</v>
      </c>
      <c r="N35" s="8">
        <v>277221</v>
      </c>
      <c r="O35" s="8">
        <v>387938</v>
      </c>
      <c r="P35" s="8">
        <v>0</v>
      </c>
      <c r="Q35" s="8">
        <v>0</v>
      </c>
    </row>
    <row r="36" spans="2:17" s="6" customFormat="1" ht="12">
      <c r="B36" s="7" t="s">
        <v>49</v>
      </c>
      <c r="C36" s="8">
        <f>SUM(C37:C43)</f>
        <v>25680306</v>
      </c>
      <c r="D36" s="8">
        <f aca="true" t="shared" si="6" ref="D36:Q36">SUM(D37:D43)</f>
        <v>430078</v>
      </c>
      <c r="E36" s="8">
        <f t="shared" si="6"/>
        <v>6639932</v>
      </c>
      <c r="F36" s="8">
        <f t="shared" si="6"/>
        <v>2499749</v>
      </c>
      <c r="G36" s="8">
        <f t="shared" si="6"/>
        <v>1349204</v>
      </c>
      <c r="H36" s="8">
        <f t="shared" si="6"/>
        <v>40265</v>
      </c>
      <c r="I36" s="8">
        <f t="shared" si="6"/>
        <v>3133939</v>
      </c>
      <c r="J36" s="8">
        <f t="shared" si="6"/>
        <v>382124</v>
      </c>
      <c r="K36" s="8">
        <f t="shared" si="6"/>
        <v>5062918</v>
      </c>
      <c r="L36" s="8">
        <f t="shared" si="6"/>
        <v>709006</v>
      </c>
      <c r="M36" s="8">
        <f t="shared" si="6"/>
        <v>2384174</v>
      </c>
      <c r="N36" s="8">
        <f t="shared" si="6"/>
        <v>300211</v>
      </c>
      <c r="O36" s="8">
        <f t="shared" si="6"/>
        <v>2748706</v>
      </c>
      <c r="P36" s="8">
        <f t="shared" si="6"/>
        <v>0</v>
      </c>
      <c r="Q36" s="8">
        <f t="shared" si="6"/>
        <v>0</v>
      </c>
    </row>
    <row r="37" spans="2:17" s="6" customFormat="1" ht="12">
      <c r="B37" s="7" t="s">
        <v>50</v>
      </c>
      <c r="C37" s="8">
        <v>5673218</v>
      </c>
      <c r="D37" s="8">
        <v>71490</v>
      </c>
      <c r="E37" s="8">
        <v>1698453</v>
      </c>
      <c r="F37" s="8">
        <v>575073</v>
      </c>
      <c r="G37" s="8">
        <v>257160</v>
      </c>
      <c r="H37" s="8">
        <v>8136</v>
      </c>
      <c r="I37" s="8">
        <v>470407</v>
      </c>
      <c r="J37" s="8">
        <v>24368</v>
      </c>
      <c r="K37" s="8">
        <v>1397315</v>
      </c>
      <c r="L37" s="8">
        <v>151106</v>
      </c>
      <c r="M37" s="8">
        <v>476969</v>
      </c>
      <c r="N37" s="8">
        <v>32355</v>
      </c>
      <c r="O37" s="8">
        <v>510386</v>
      </c>
      <c r="P37" s="8">
        <v>0</v>
      </c>
      <c r="Q37" s="8">
        <v>0</v>
      </c>
    </row>
    <row r="38" spans="2:17" s="6" customFormat="1" ht="12">
      <c r="B38" s="7" t="s">
        <v>51</v>
      </c>
      <c r="C38" s="8">
        <v>2448301</v>
      </c>
      <c r="D38" s="8">
        <v>60768</v>
      </c>
      <c r="E38" s="8">
        <v>534407</v>
      </c>
      <c r="F38" s="8">
        <v>254070</v>
      </c>
      <c r="G38" s="8">
        <v>125501</v>
      </c>
      <c r="H38" s="8">
        <v>26443</v>
      </c>
      <c r="I38" s="8">
        <v>206937</v>
      </c>
      <c r="J38" s="8">
        <v>10046</v>
      </c>
      <c r="K38" s="8">
        <v>544448</v>
      </c>
      <c r="L38" s="8">
        <v>88629</v>
      </c>
      <c r="M38" s="8">
        <v>260892</v>
      </c>
      <c r="N38" s="8">
        <v>63143</v>
      </c>
      <c r="O38" s="8">
        <v>273017</v>
      </c>
      <c r="P38" s="8">
        <v>0</v>
      </c>
      <c r="Q38" s="8">
        <v>0</v>
      </c>
    </row>
    <row r="39" spans="2:17" s="6" customFormat="1" ht="12">
      <c r="B39" s="7" t="s">
        <v>52</v>
      </c>
      <c r="C39" s="8">
        <v>3118459</v>
      </c>
      <c r="D39" s="8">
        <v>56679</v>
      </c>
      <c r="E39" s="8">
        <v>791037</v>
      </c>
      <c r="F39" s="8">
        <v>309206</v>
      </c>
      <c r="G39" s="8">
        <v>220985</v>
      </c>
      <c r="H39" s="8">
        <v>810</v>
      </c>
      <c r="I39" s="8">
        <v>381194</v>
      </c>
      <c r="J39" s="8">
        <v>10689</v>
      </c>
      <c r="K39" s="8">
        <v>408400</v>
      </c>
      <c r="L39" s="8">
        <v>92480</v>
      </c>
      <c r="M39" s="8">
        <v>316385</v>
      </c>
      <c r="N39" s="8">
        <v>101736</v>
      </c>
      <c r="O39" s="8">
        <v>428858</v>
      </c>
      <c r="P39" s="8">
        <v>0</v>
      </c>
      <c r="Q39" s="8">
        <v>0</v>
      </c>
    </row>
    <row r="40" spans="2:17" s="6" customFormat="1" ht="12">
      <c r="B40" s="7" t="s">
        <v>53</v>
      </c>
      <c r="C40" s="8">
        <v>3154876</v>
      </c>
      <c r="D40" s="8">
        <v>57300</v>
      </c>
      <c r="E40" s="8">
        <v>648026</v>
      </c>
      <c r="F40" s="8">
        <v>204268</v>
      </c>
      <c r="G40" s="8">
        <v>211680</v>
      </c>
      <c r="H40" s="8">
        <v>560</v>
      </c>
      <c r="I40" s="8">
        <v>829306</v>
      </c>
      <c r="J40" s="8">
        <v>68325</v>
      </c>
      <c r="K40" s="8">
        <v>360491</v>
      </c>
      <c r="L40" s="8">
        <v>60477</v>
      </c>
      <c r="M40" s="8">
        <v>318664</v>
      </c>
      <c r="N40" s="8">
        <v>14606</v>
      </c>
      <c r="O40" s="8">
        <v>381173</v>
      </c>
      <c r="P40" s="8">
        <v>0</v>
      </c>
      <c r="Q40" s="8">
        <v>0</v>
      </c>
    </row>
    <row r="41" spans="2:17" s="6" customFormat="1" ht="12">
      <c r="B41" s="7" t="s">
        <v>54</v>
      </c>
      <c r="C41" s="8">
        <v>4655234</v>
      </c>
      <c r="D41" s="8">
        <v>71665</v>
      </c>
      <c r="E41" s="8">
        <v>780418</v>
      </c>
      <c r="F41" s="8">
        <v>569139</v>
      </c>
      <c r="G41" s="8">
        <v>240383</v>
      </c>
      <c r="H41" s="8">
        <v>2588</v>
      </c>
      <c r="I41" s="8">
        <v>263186</v>
      </c>
      <c r="J41" s="8">
        <v>84190</v>
      </c>
      <c r="K41" s="8">
        <v>1600085</v>
      </c>
      <c r="L41" s="8">
        <v>121125</v>
      </c>
      <c r="M41" s="8">
        <v>408573</v>
      </c>
      <c r="N41" s="8">
        <v>8027</v>
      </c>
      <c r="O41" s="8">
        <v>505855</v>
      </c>
      <c r="P41" s="8">
        <v>0</v>
      </c>
      <c r="Q41" s="8">
        <v>0</v>
      </c>
    </row>
    <row r="42" spans="2:17" s="6" customFormat="1" ht="12">
      <c r="B42" s="7" t="s">
        <v>55</v>
      </c>
      <c r="C42" s="8">
        <v>3902820</v>
      </c>
      <c r="D42" s="8">
        <v>59281</v>
      </c>
      <c r="E42" s="8">
        <v>1674608</v>
      </c>
      <c r="F42" s="8">
        <v>328564</v>
      </c>
      <c r="G42" s="8">
        <v>178661</v>
      </c>
      <c r="H42" s="8">
        <v>965</v>
      </c>
      <c r="I42" s="8">
        <v>457096</v>
      </c>
      <c r="J42" s="8">
        <v>22571</v>
      </c>
      <c r="K42" s="8">
        <v>460623</v>
      </c>
      <c r="L42" s="8">
        <v>111316</v>
      </c>
      <c r="M42" s="8">
        <v>273900</v>
      </c>
      <c r="N42" s="8">
        <v>39896</v>
      </c>
      <c r="O42" s="8">
        <v>295339</v>
      </c>
      <c r="P42" s="8">
        <v>0</v>
      </c>
      <c r="Q42" s="8">
        <v>0</v>
      </c>
    </row>
    <row r="43" spans="2:17" s="6" customFormat="1" ht="12">
      <c r="B43" s="7" t="s">
        <v>56</v>
      </c>
      <c r="C43" s="8">
        <v>2727398</v>
      </c>
      <c r="D43" s="8">
        <v>52895</v>
      </c>
      <c r="E43" s="8">
        <v>512983</v>
      </c>
      <c r="F43" s="8">
        <v>259429</v>
      </c>
      <c r="G43" s="8">
        <v>114834</v>
      </c>
      <c r="H43" s="8">
        <v>763</v>
      </c>
      <c r="I43" s="8">
        <v>525813</v>
      </c>
      <c r="J43" s="8">
        <v>161935</v>
      </c>
      <c r="K43" s="8">
        <v>291556</v>
      </c>
      <c r="L43" s="8">
        <v>83873</v>
      </c>
      <c r="M43" s="8">
        <v>328791</v>
      </c>
      <c r="N43" s="8">
        <v>40448</v>
      </c>
      <c r="O43" s="8">
        <v>354078</v>
      </c>
      <c r="P43" s="8">
        <v>0</v>
      </c>
      <c r="Q43" s="8">
        <v>0</v>
      </c>
    </row>
    <row r="44" spans="2:17" s="6" customFormat="1" ht="12">
      <c r="B44" s="7" t="s">
        <v>57</v>
      </c>
      <c r="C44" s="8">
        <f>SUM(C45:C55)</f>
        <v>52171405</v>
      </c>
      <c r="D44" s="8">
        <f aca="true" t="shared" si="7" ref="D44:Q44">SUM(D45:D55)</f>
        <v>886402</v>
      </c>
      <c r="E44" s="8">
        <f t="shared" si="7"/>
        <v>8952537</v>
      </c>
      <c r="F44" s="8">
        <f t="shared" si="7"/>
        <v>6564637</v>
      </c>
      <c r="G44" s="8">
        <f t="shared" si="7"/>
        <v>2833012</v>
      </c>
      <c r="H44" s="8">
        <f t="shared" si="7"/>
        <v>150478</v>
      </c>
      <c r="I44" s="8">
        <f t="shared" si="7"/>
        <v>3770198</v>
      </c>
      <c r="J44" s="8">
        <f t="shared" si="7"/>
        <v>362772</v>
      </c>
      <c r="K44" s="8">
        <f t="shared" si="7"/>
        <v>11532812</v>
      </c>
      <c r="L44" s="8">
        <f t="shared" si="7"/>
        <v>1702746</v>
      </c>
      <c r="M44" s="8">
        <f t="shared" si="7"/>
        <v>10151753</v>
      </c>
      <c r="N44" s="8">
        <f t="shared" si="7"/>
        <v>62809</v>
      </c>
      <c r="O44" s="8">
        <f t="shared" si="7"/>
        <v>5081589</v>
      </c>
      <c r="P44" s="8">
        <f t="shared" si="7"/>
        <v>119660</v>
      </c>
      <c r="Q44" s="8">
        <f t="shared" si="7"/>
        <v>0</v>
      </c>
    </row>
    <row r="45" spans="2:17" s="6" customFormat="1" ht="12">
      <c r="B45" s="7" t="s">
        <v>58</v>
      </c>
      <c r="C45" s="8">
        <v>6957821</v>
      </c>
      <c r="D45" s="8">
        <v>133655</v>
      </c>
      <c r="E45" s="8">
        <v>1197095</v>
      </c>
      <c r="F45" s="8">
        <v>971610</v>
      </c>
      <c r="G45" s="8">
        <v>545986</v>
      </c>
      <c r="H45" s="8">
        <v>80076</v>
      </c>
      <c r="I45" s="8">
        <v>161555</v>
      </c>
      <c r="J45" s="8">
        <v>119018</v>
      </c>
      <c r="K45" s="8">
        <v>1230495</v>
      </c>
      <c r="L45" s="8">
        <v>374534</v>
      </c>
      <c r="M45" s="8">
        <v>1345873</v>
      </c>
      <c r="N45" s="8">
        <v>0</v>
      </c>
      <c r="O45" s="8">
        <v>797924</v>
      </c>
      <c r="P45" s="8">
        <v>0</v>
      </c>
      <c r="Q45" s="8">
        <v>0</v>
      </c>
    </row>
    <row r="46" spans="2:17" s="6" customFormat="1" ht="12">
      <c r="B46" s="7" t="s">
        <v>59</v>
      </c>
      <c r="C46" s="8">
        <v>5822220</v>
      </c>
      <c r="D46" s="8">
        <v>90765</v>
      </c>
      <c r="E46" s="8">
        <v>828025</v>
      </c>
      <c r="F46" s="8">
        <v>620014</v>
      </c>
      <c r="G46" s="8">
        <v>215247</v>
      </c>
      <c r="H46" s="8">
        <v>6757</v>
      </c>
      <c r="I46" s="8">
        <v>420732</v>
      </c>
      <c r="J46" s="8">
        <v>11493</v>
      </c>
      <c r="K46" s="8">
        <v>833230</v>
      </c>
      <c r="L46" s="8">
        <v>213442</v>
      </c>
      <c r="M46" s="8">
        <v>1479549</v>
      </c>
      <c r="N46" s="8">
        <v>16092</v>
      </c>
      <c r="O46" s="8">
        <v>1086874</v>
      </c>
      <c r="P46" s="8">
        <v>0</v>
      </c>
      <c r="Q46" s="8">
        <v>0</v>
      </c>
    </row>
    <row r="47" spans="2:17" s="6" customFormat="1" ht="12">
      <c r="B47" s="7" t="s">
        <v>60</v>
      </c>
      <c r="C47" s="8">
        <v>4717575</v>
      </c>
      <c r="D47" s="8">
        <v>69132</v>
      </c>
      <c r="E47" s="8">
        <v>515817</v>
      </c>
      <c r="F47" s="8">
        <v>300725</v>
      </c>
      <c r="G47" s="8">
        <v>126977</v>
      </c>
      <c r="H47" s="8">
        <v>2224</v>
      </c>
      <c r="I47" s="8">
        <v>251595</v>
      </c>
      <c r="J47" s="8">
        <v>2269</v>
      </c>
      <c r="K47" s="8">
        <v>1255135</v>
      </c>
      <c r="L47" s="8">
        <v>110367</v>
      </c>
      <c r="M47" s="8">
        <v>1869532</v>
      </c>
      <c r="N47" s="8">
        <v>0</v>
      </c>
      <c r="O47" s="8">
        <v>213802</v>
      </c>
      <c r="P47" s="8">
        <v>0</v>
      </c>
      <c r="Q47" s="8">
        <v>0</v>
      </c>
    </row>
    <row r="48" spans="2:17" s="6" customFormat="1" ht="12">
      <c r="B48" s="7" t="s">
        <v>61</v>
      </c>
      <c r="C48" s="8">
        <v>6440859</v>
      </c>
      <c r="D48" s="8">
        <v>77454</v>
      </c>
      <c r="E48" s="8">
        <v>1315692</v>
      </c>
      <c r="F48" s="8">
        <v>586790</v>
      </c>
      <c r="G48" s="8">
        <v>237954</v>
      </c>
      <c r="H48" s="8">
        <v>2864</v>
      </c>
      <c r="I48" s="8">
        <v>366350</v>
      </c>
      <c r="J48" s="8">
        <v>13759</v>
      </c>
      <c r="K48" s="8">
        <v>1294466</v>
      </c>
      <c r="L48" s="8">
        <v>153881</v>
      </c>
      <c r="M48" s="8">
        <v>2150448</v>
      </c>
      <c r="N48" s="8">
        <v>0</v>
      </c>
      <c r="O48" s="8">
        <v>241201</v>
      </c>
      <c r="P48" s="8">
        <v>0</v>
      </c>
      <c r="Q48" s="8">
        <v>0</v>
      </c>
    </row>
    <row r="49" spans="2:17" s="6" customFormat="1" ht="12">
      <c r="B49" s="7" t="s">
        <v>62</v>
      </c>
      <c r="C49" s="8">
        <v>3704922</v>
      </c>
      <c r="D49" s="8">
        <v>72893</v>
      </c>
      <c r="E49" s="8">
        <v>938675</v>
      </c>
      <c r="F49" s="8">
        <v>580508</v>
      </c>
      <c r="G49" s="8">
        <v>243348</v>
      </c>
      <c r="H49" s="8">
        <v>0</v>
      </c>
      <c r="I49" s="8">
        <v>260071</v>
      </c>
      <c r="J49" s="8">
        <v>5858</v>
      </c>
      <c r="K49" s="8">
        <v>569134</v>
      </c>
      <c r="L49" s="8">
        <v>180310</v>
      </c>
      <c r="M49" s="8">
        <v>450839</v>
      </c>
      <c r="N49" s="8">
        <v>4046</v>
      </c>
      <c r="O49" s="8">
        <v>399240</v>
      </c>
      <c r="P49" s="8">
        <v>0</v>
      </c>
      <c r="Q49" s="8">
        <v>0</v>
      </c>
    </row>
    <row r="50" spans="2:17" s="6" customFormat="1" ht="12">
      <c r="B50" s="7" t="s">
        <v>63</v>
      </c>
      <c r="C50" s="8">
        <v>2115798</v>
      </c>
      <c r="D50" s="8">
        <v>61755</v>
      </c>
      <c r="E50" s="8">
        <v>705521</v>
      </c>
      <c r="F50" s="8">
        <v>252528</v>
      </c>
      <c r="G50" s="8">
        <v>133971</v>
      </c>
      <c r="H50" s="8">
        <v>0</v>
      </c>
      <c r="I50" s="8">
        <v>242467</v>
      </c>
      <c r="J50" s="8">
        <v>3991</v>
      </c>
      <c r="K50" s="8">
        <v>192592</v>
      </c>
      <c r="L50" s="8">
        <v>80164</v>
      </c>
      <c r="M50" s="8">
        <v>272804</v>
      </c>
      <c r="N50" s="8">
        <v>0</v>
      </c>
      <c r="O50" s="8">
        <v>170005</v>
      </c>
      <c r="P50" s="8">
        <v>0</v>
      </c>
      <c r="Q50" s="8">
        <v>0</v>
      </c>
    </row>
    <row r="51" spans="2:17" s="6" customFormat="1" ht="12">
      <c r="B51" s="7" t="s">
        <v>64</v>
      </c>
      <c r="C51" s="8">
        <v>6073930</v>
      </c>
      <c r="D51" s="8">
        <v>113826</v>
      </c>
      <c r="E51" s="8">
        <v>1068393</v>
      </c>
      <c r="F51" s="8">
        <v>845142</v>
      </c>
      <c r="G51" s="8">
        <v>356930</v>
      </c>
      <c r="H51" s="8">
        <v>0</v>
      </c>
      <c r="I51" s="8">
        <v>771773</v>
      </c>
      <c r="J51" s="8">
        <v>46876</v>
      </c>
      <c r="K51" s="8">
        <v>1291724</v>
      </c>
      <c r="L51" s="8">
        <v>132663</v>
      </c>
      <c r="M51" s="8">
        <v>749751</v>
      </c>
      <c r="N51" s="8">
        <v>0</v>
      </c>
      <c r="O51" s="8">
        <v>677491</v>
      </c>
      <c r="P51" s="8">
        <v>19361</v>
      </c>
      <c r="Q51" s="8">
        <v>0</v>
      </c>
    </row>
    <row r="52" spans="2:17" s="6" customFormat="1" ht="12">
      <c r="B52" s="7" t="s">
        <v>65</v>
      </c>
      <c r="C52" s="8">
        <v>1241976</v>
      </c>
      <c r="D52" s="8">
        <v>35097</v>
      </c>
      <c r="E52" s="8">
        <v>439348</v>
      </c>
      <c r="F52" s="8">
        <v>81864</v>
      </c>
      <c r="G52" s="8">
        <v>40181</v>
      </c>
      <c r="H52" s="8">
        <v>0</v>
      </c>
      <c r="I52" s="8">
        <v>142570</v>
      </c>
      <c r="J52" s="8">
        <v>31733</v>
      </c>
      <c r="K52" s="8">
        <v>214414</v>
      </c>
      <c r="L52" s="8">
        <v>29160</v>
      </c>
      <c r="M52" s="8">
        <v>65502</v>
      </c>
      <c r="N52" s="8">
        <v>0</v>
      </c>
      <c r="O52" s="8">
        <v>160807</v>
      </c>
      <c r="P52" s="8">
        <v>1300</v>
      </c>
      <c r="Q52" s="8">
        <v>0</v>
      </c>
    </row>
    <row r="53" spans="2:17" s="6" customFormat="1" ht="12">
      <c r="B53" s="7" t="s">
        <v>66</v>
      </c>
      <c r="C53" s="8">
        <v>4624897</v>
      </c>
      <c r="D53" s="8">
        <v>69745</v>
      </c>
      <c r="E53" s="8">
        <v>551807</v>
      </c>
      <c r="F53" s="8">
        <v>567231</v>
      </c>
      <c r="G53" s="8">
        <v>140056</v>
      </c>
      <c r="H53" s="8">
        <v>0</v>
      </c>
      <c r="I53" s="8">
        <v>410815</v>
      </c>
      <c r="J53" s="8">
        <v>8049</v>
      </c>
      <c r="K53" s="8">
        <v>1941989</v>
      </c>
      <c r="L53" s="8">
        <v>98057</v>
      </c>
      <c r="M53" s="8">
        <v>526930</v>
      </c>
      <c r="N53" s="8">
        <v>0</v>
      </c>
      <c r="O53" s="8">
        <v>310218</v>
      </c>
      <c r="P53" s="8">
        <v>0</v>
      </c>
      <c r="Q53" s="8">
        <v>0</v>
      </c>
    </row>
    <row r="54" spans="2:17" s="6" customFormat="1" ht="12">
      <c r="B54" s="7" t="s">
        <v>67</v>
      </c>
      <c r="C54" s="8">
        <v>5861670</v>
      </c>
      <c r="D54" s="8">
        <v>96133</v>
      </c>
      <c r="E54" s="8">
        <v>695808</v>
      </c>
      <c r="F54" s="8">
        <v>1107187</v>
      </c>
      <c r="G54" s="8">
        <v>291514</v>
      </c>
      <c r="H54" s="8">
        <v>58557</v>
      </c>
      <c r="I54" s="8">
        <v>322316</v>
      </c>
      <c r="J54" s="8">
        <v>89287</v>
      </c>
      <c r="K54" s="8">
        <v>1686007</v>
      </c>
      <c r="L54" s="8">
        <v>192423</v>
      </c>
      <c r="M54" s="8">
        <v>663284</v>
      </c>
      <c r="N54" s="8">
        <v>17383</v>
      </c>
      <c r="O54" s="8">
        <v>632897</v>
      </c>
      <c r="P54" s="8">
        <v>8874</v>
      </c>
      <c r="Q54" s="8">
        <v>0</v>
      </c>
    </row>
    <row r="55" spans="2:17" s="6" customFormat="1" ht="12">
      <c r="B55" s="7" t="s">
        <v>68</v>
      </c>
      <c r="C55" s="8">
        <v>4609737</v>
      </c>
      <c r="D55" s="8">
        <v>65947</v>
      </c>
      <c r="E55" s="8">
        <v>696356</v>
      </c>
      <c r="F55" s="8">
        <v>651038</v>
      </c>
      <c r="G55" s="8">
        <v>500848</v>
      </c>
      <c r="H55" s="8">
        <v>0</v>
      </c>
      <c r="I55" s="8">
        <v>419954</v>
      </c>
      <c r="J55" s="8">
        <v>30439</v>
      </c>
      <c r="K55" s="8">
        <v>1023626</v>
      </c>
      <c r="L55" s="8">
        <v>137745</v>
      </c>
      <c r="M55" s="8">
        <v>577241</v>
      </c>
      <c r="N55" s="8">
        <v>25288</v>
      </c>
      <c r="O55" s="8">
        <v>391130</v>
      </c>
      <c r="P55" s="8">
        <v>90125</v>
      </c>
      <c r="Q55" s="8">
        <v>0</v>
      </c>
    </row>
    <row r="56" spans="2:17" s="6" customFormat="1" ht="12">
      <c r="B56" s="7" t="s">
        <v>69</v>
      </c>
      <c r="C56" s="8">
        <f>SUM(C57:C65)</f>
        <v>33364018</v>
      </c>
      <c r="D56" s="8">
        <f aca="true" t="shared" si="8" ref="D56:Q56">SUM(D57:D65)</f>
        <v>547840</v>
      </c>
      <c r="E56" s="8">
        <f t="shared" si="8"/>
        <v>7885266</v>
      </c>
      <c r="F56" s="8">
        <f t="shared" si="8"/>
        <v>3278827</v>
      </c>
      <c r="G56" s="8">
        <f t="shared" si="8"/>
        <v>1844320</v>
      </c>
      <c r="H56" s="8">
        <f t="shared" si="8"/>
        <v>1158</v>
      </c>
      <c r="I56" s="8">
        <f t="shared" si="8"/>
        <v>5343124</v>
      </c>
      <c r="J56" s="8">
        <f t="shared" si="8"/>
        <v>777970</v>
      </c>
      <c r="K56" s="8">
        <f t="shared" si="8"/>
        <v>5635008</v>
      </c>
      <c r="L56" s="8">
        <f t="shared" si="8"/>
        <v>999892</v>
      </c>
      <c r="M56" s="8">
        <f t="shared" si="8"/>
        <v>3550171</v>
      </c>
      <c r="N56" s="8">
        <f t="shared" si="8"/>
        <v>129070</v>
      </c>
      <c r="O56" s="8">
        <f t="shared" si="8"/>
        <v>3371372</v>
      </c>
      <c r="P56" s="8">
        <f t="shared" si="8"/>
        <v>0</v>
      </c>
      <c r="Q56" s="8">
        <f t="shared" si="8"/>
        <v>0</v>
      </c>
    </row>
    <row r="57" spans="2:17" s="6" customFormat="1" ht="12">
      <c r="B57" s="7" t="s">
        <v>70</v>
      </c>
      <c r="C57" s="8">
        <v>2872659</v>
      </c>
      <c r="D57" s="8">
        <v>64490</v>
      </c>
      <c r="E57" s="8">
        <v>665769</v>
      </c>
      <c r="F57" s="8">
        <v>543547</v>
      </c>
      <c r="G57" s="8">
        <v>130197</v>
      </c>
      <c r="H57" s="8">
        <v>0</v>
      </c>
      <c r="I57" s="8">
        <v>533301</v>
      </c>
      <c r="J57" s="8">
        <v>5185</v>
      </c>
      <c r="K57" s="8">
        <v>398351</v>
      </c>
      <c r="L57" s="8">
        <v>118749</v>
      </c>
      <c r="M57" s="8">
        <v>241270</v>
      </c>
      <c r="N57" s="8">
        <v>4877</v>
      </c>
      <c r="O57" s="8">
        <v>166923</v>
      </c>
      <c r="P57" s="8">
        <v>0</v>
      </c>
      <c r="Q57" s="8">
        <v>0</v>
      </c>
    </row>
    <row r="58" spans="2:17" s="6" customFormat="1" ht="12">
      <c r="B58" s="7" t="s">
        <v>71</v>
      </c>
      <c r="C58" s="8">
        <v>3445983</v>
      </c>
      <c r="D58" s="8">
        <v>56916</v>
      </c>
      <c r="E58" s="8">
        <v>1373955</v>
      </c>
      <c r="F58" s="8">
        <v>251184</v>
      </c>
      <c r="G58" s="8">
        <v>159781</v>
      </c>
      <c r="H58" s="8">
        <v>0</v>
      </c>
      <c r="I58" s="8">
        <v>457469</v>
      </c>
      <c r="J58" s="8">
        <v>2829</v>
      </c>
      <c r="K58" s="8">
        <v>556079</v>
      </c>
      <c r="L58" s="8">
        <v>104317</v>
      </c>
      <c r="M58" s="8">
        <v>203632</v>
      </c>
      <c r="N58" s="8">
        <v>23547</v>
      </c>
      <c r="O58" s="8">
        <v>256274</v>
      </c>
      <c r="P58" s="8">
        <v>0</v>
      </c>
      <c r="Q58" s="8">
        <v>0</v>
      </c>
    </row>
    <row r="59" spans="2:17" s="6" customFormat="1" ht="12">
      <c r="B59" s="7" t="s">
        <v>72</v>
      </c>
      <c r="C59" s="8">
        <v>5260308</v>
      </c>
      <c r="D59" s="8">
        <v>68788</v>
      </c>
      <c r="E59" s="8">
        <v>857663</v>
      </c>
      <c r="F59" s="8">
        <v>409789</v>
      </c>
      <c r="G59" s="8">
        <v>161195</v>
      </c>
      <c r="H59" s="8">
        <v>0</v>
      </c>
      <c r="I59" s="8">
        <v>1027144</v>
      </c>
      <c r="J59" s="8">
        <v>359563</v>
      </c>
      <c r="K59" s="8">
        <v>1306759</v>
      </c>
      <c r="L59" s="8">
        <v>154848</v>
      </c>
      <c r="M59" s="8">
        <v>368192</v>
      </c>
      <c r="N59" s="8">
        <v>6696</v>
      </c>
      <c r="O59" s="8">
        <v>539671</v>
      </c>
      <c r="P59" s="8">
        <v>0</v>
      </c>
      <c r="Q59" s="8">
        <v>0</v>
      </c>
    </row>
    <row r="60" spans="2:17" s="6" customFormat="1" ht="12">
      <c r="B60" s="7" t="s">
        <v>73</v>
      </c>
      <c r="C60" s="8">
        <v>4966835</v>
      </c>
      <c r="D60" s="8">
        <v>84545</v>
      </c>
      <c r="E60" s="8">
        <v>1099993</v>
      </c>
      <c r="F60" s="8">
        <v>472613</v>
      </c>
      <c r="G60" s="8">
        <v>251619</v>
      </c>
      <c r="H60" s="8">
        <v>40</v>
      </c>
      <c r="I60" s="8">
        <v>758716</v>
      </c>
      <c r="J60" s="8">
        <v>59506</v>
      </c>
      <c r="K60" s="8">
        <v>795063</v>
      </c>
      <c r="L60" s="8">
        <v>145508</v>
      </c>
      <c r="M60" s="8">
        <v>737407</v>
      </c>
      <c r="N60" s="8">
        <v>0</v>
      </c>
      <c r="O60" s="8">
        <v>561825</v>
      </c>
      <c r="P60" s="8">
        <v>0</v>
      </c>
      <c r="Q60" s="8">
        <v>0</v>
      </c>
    </row>
    <row r="61" spans="2:17" s="6" customFormat="1" ht="12">
      <c r="B61" s="7" t="s">
        <v>74</v>
      </c>
      <c r="C61" s="8">
        <v>4767022</v>
      </c>
      <c r="D61" s="8">
        <v>77587</v>
      </c>
      <c r="E61" s="8">
        <v>579635</v>
      </c>
      <c r="F61" s="8">
        <v>630546</v>
      </c>
      <c r="G61" s="8">
        <v>607020</v>
      </c>
      <c r="H61" s="8">
        <v>0</v>
      </c>
      <c r="I61" s="8">
        <v>478172</v>
      </c>
      <c r="J61" s="8">
        <v>31081</v>
      </c>
      <c r="K61" s="8">
        <v>976612</v>
      </c>
      <c r="L61" s="8">
        <v>128605</v>
      </c>
      <c r="M61" s="8">
        <v>630847</v>
      </c>
      <c r="N61" s="8">
        <v>0</v>
      </c>
      <c r="O61" s="8">
        <v>626917</v>
      </c>
      <c r="P61" s="8">
        <v>0</v>
      </c>
      <c r="Q61" s="8">
        <v>0</v>
      </c>
    </row>
    <row r="62" spans="2:17" s="6" customFormat="1" ht="12">
      <c r="B62" s="7" t="s">
        <v>75</v>
      </c>
      <c r="C62" s="8">
        <v>2745271</v>
      </c>
      <c r="D62" s="8">
        <v>51208</v>
      </c>
      <c r="E62" s="8">
        <v>926095</v>
      </c>
      <c r="F62" s="8">
        <v>200276</v>
      </c>
      <c r="G62" s="8">
        <v>120745</v>
      </c>
      <c r="H62" s="8">
        <v>0</v>
      </c>
      <c r="I62" s="8">
        <v>325428</v>
      </c>
      <c r="J62" s="8">
        <v>171719</v>
      </c>
      <c r="K62" s="8">
        <v>280306</v>
      </c>
      <c r="L62" s="8">
        <v>84917</v>
      </c>
      <c r="M62" s="8">
        <v>351848</v>
      </c>
      <c r="N62" s="8">
        <v>25</v>
      </c>
      <c r="O62" s="8">
        <v>232704</v>
      </c>
      <c r="P62" s="8">
        <v>0</v>
      </c>
      <c r="Q62" s="8">
        <v>0</v>
      </c>
    </row>
    <row r="63" spans="2:17" s="6" customFormat="1" ht="12">
      <c r="B63" s="7" t="s">
        <v>76</v>
      </c>
      <c r="C63" s="8">
        <v>4039130</v>
      </c>
      <c r="D63" s="8">
        <v>55781</v>
      </c>
      <c r="E63" s="8">
        <v>1436891</v>
      </c>
      <c r="F63" s="8">
        <v>260806</v>
      </c>
      <c r="G63" s="8">
        <v>105717</v>
      </c>
      <c r="H63" s="8">
        <v>1118</v>
      </c>
      <c r="I63" s="8">
        <v>405832</v>
      </c>
      <c r="J63" s="8">
        <v>86693</v>
      </c>
      <c r="K63" s="8">
        <v>743541</v>
      </c>
      <c r="L63" s="8">
        <v>93071</v>
      </c>
      <c r="M63" s="8">
        <v>459137</v>
      </c>
      <c r="N63" s="8">
        <v>0</v>
      </c>
      <c r="O63" s="8">
        <v>390543</v>
      </c>
      <c r="P63" s="8">
        <v>0</v>
      </c>
      <c r="Q63" s="8">
        <v>0</v>
      </c>
    </row>
    <row r="64" spans="2:17" s="6" customFormat="1" ht="12">
      <c r="B64" s="7" t="s">
        <v>77</v>
      </c>
      <c r="C64" s="8">
        <v>3124022</v>
      </c>
      <c r="D64" s="8">
        <v>53119</v>
      </c>
      <c r="E64" s="8">
        <v>525923</v>
      </c>
      <c r="F64" s="8">
        <v>291231</v>
      </c>
      <c r="G64" s="8">
        <v>228430</v>
      </c>
      <c r="H64" s="8">
        <v>0</v>
      </c>
      <c r="I64" s="8">
        <v>792691</v>
      </c>
      <c r="J64" s="8">
        <v>41960</v>
      </c>
      <c r="K64" s="8">
        <v>382312</v>
      </c>
      <c r="L64" s="8">
        <v>85327</v>
      </c>
      <c r="M64" s="8">
        <v>364167</v>
      </c>
      <c r="N64" s="8">
        <v>93925</v>
      </c>
      <c r="O64" s="8">
        <v>264937</v>
      </c>
      <c r="P64" s="8">
        <v>0</v>
      </c>
      <c r="Q64" s="8">
        <v>0</v>
      </c>
    </row>
    <row r="65" spans="2:17" s="6" customFormat="1" ht="12">
      <c r="B65" s="7" t="s">
        <v>78</v>
      </c>
      <c r="C65" s="8">
        <v>2142788</v>
      </c>
      <c r="D65" s="8">
        <v>35406</v>
      </c>
      <c r="E65" s="8">
        <v>419342</v>
      </c>
      <c r="F65" s="8">
        <v>218835</v>
      </c>
      <c r="G65" s="8">
        <v>79616</v>
      </c>
      <c r="H65" s="8">
        <v>0</v>
      </c>
      <c r="I65" s="8">
        <v>564371</v>
      </c>
      <c r="J65" s="8">
        <v>19434</v>
      </c>
      <c r="K65" s="8">
        <v>195985</v>
      </c>
      <c r="L65" s="8">
        <v>84550</v>
      </c>
      <c r="M65" s="8">
        <v>193671</v>
      </c>
      <c r="N65" s="8">
        <v>0</v>
      </c>
      <c r="O65" s="8">
        <v>331578</v>
      </c>
      <c r="P65" s="8">
        <v>0</v>
      </c>
      <c r="Q65" s="8">
        <v>0</v>
      </c>
    </row>
    <row r="66" spans="2:17" s="6" customFormat="1" ht="12">
      <c r="B66" s="7" t="s">
        <v>79</v>
      </c>
      <c r="C66" s="8">
        <f>SUM(C67:C75)</f>
        <v>25704515</v>
      </c>
      <c r="D66" s="8">
        <f aca="true" t="shared" si="9" ref="D66:Q66">SUM(D67:D75)</f>
        <v>450177</v>
      </c>
      <c r="E66" s="8">
        <f t="shared" si="9"/>
        <v>5492264</v>
      </c>
      <c r="F66" s="8">
        <f t="shared" si="9"/>
        <v>3277662</v>
      </c>
      <c r="G66" s="8">
        <f t="shared" si="9"/>
        <v>1939796</v>
      </c>
      <c r="H66" s="8">
        <f t="shared" si="9"/>
        <v>0</v>
      </c>
      <c r="I66" s="8">
        <f t="shared" si="9"/>
        <v>1351234</v>
      </c>
      <c r="J66" s="8">
        <f t="shared" si="9"/>
        <v>1245311</v>
      </c>
      <c r="K66" s="8">
        <f t="shared" si="9"/>
        <v>3940658</v>
      </c>
      <c r="L66" s="8">
        <f t="shared" si="9"/>
        <v>884962</v>
      </c>
      <c r="M66" s="8">
        <f t="shared" si="9"/>
        <v>5050354</v>
      </c>
      <c r="N66" s="8">
        <f t="shared" si="9"/>
        <v>99401</v>
      </c>
      <c r="O66" s="8">
        <f t="shared" si="9"/>
        <v>1666480</v>
      </c>
      <c r="P66" s="8">
        <f t="shared" si="9"/>
        <v>306216</v>
      </c>
      <c r="Q66" s="8">
        <f t="shared" si="9"/>
        <v>0</v>
      </c>
    </row>
    <row r="67" spans="2:17" s="6" customFormat="1" ht="12">
      <c r="B67" s="7" t="s">
        <v>80</v>
      </c>
      <c r="C67" s="8">
        <v>1872625</v>
      </c>
      <c r="D67" s="8">
        <v>44177</v>
      </c>
      <c r="E67" s="8">
        <v>455818</v>
      </c>
      <c r="F67" s="8">
        <v>102547</v>
      </c>
      <c r="G67" s="8">
        <v>81390</v>
      </c>
      <c r="H67" s="8">
        <v>0</v>
      </c>
      <c r="I67" s="8">
        <v>352101</v>
      </c>
      <c r="J67" s="8">
        <v>13025</v>
      </c>
      <c r="K67" s="8">
        <v>209139</v>
      </c>
      <c r="L67" s="8">
        <v>68024</v>
      </c>
      <c r="M67" s="8">
        <v>198516</v>
      </c>
      <c r="N67" s="8">
        <v>44499</v>
      </c>
      <c r="O67" s="8">
        <v>303389</v>
      </c>
      <c r="P67" s="8">
        <v>0</v>
      </c>
      <c r="Q67" s="8">
        <v>0</v>
      </c>
    </row>
    <row r="68" spans="2:17" s="6" customFormat="1" ht="12">
      <c r="B68" s="7" t="s">
        <v>81</v>
      </c>
      <c r="C68" s="8">
        <v>1979977</v>
      </c>
      <c r="D68" s="8">
        <v>49462</v>
      </c>
      <c r="E68" s="8">
        <v>343806</v>
      </c>
      <c r="F68" s="8">
        <v>128713</v>
      </c>
      <c r="G68" s="8">
        <v>95349</v>
      </c>
      <c r="H68" s="8">
        <v>0</v>
      </c>
      <c r="I68" s="8">
        <v>347319</v>
      </c>
      <c r="J68" s="8">
        <v>87352</v>
      </c>
      <c r="K68" s="8">
        <v>148319</v>
      </c>
      <c r="L68" s="8">
        <v>75128</v>
      </c>
      <c r="M68" s="8">
        <v>430010</v>
      </c>
      <c r="N68" s="8">
        <v>32492</v>
      </c>
      <c r="O68" s="8">
        <v>242027</v>
      </c>
      <c r="P68" s="8">
        <v>0</v>
      </c>
      <c r="Q68" s="8">
        <v>0</v>
      </c>
    </row>
    <row r="69" spans="2:17" s="6" customFormat="1" ht="12">
      <c r="B69" s="7" t="s">
        <v>82</v>
      </c>
      <c r="C69" s="8">
        <v>2133777</v>
      </c>
      <c r="D69" s="8">
        <v>35081</v>
      </c>
      <c r="E69" s="8">
        <v>414802</v>
      </c>
      <c r="F69" s="8">
        <v>216166</v>
      </c>
      <c r="G69" s="8">
        <v>112500</v>
      </c>
      <c r="H69" s="8">
        <v>0</v>
      </c>
      <c r="I69" s="8">
        <v>108640</v>
      </c>
      <c r="J69" s="8">
        <v>42407</v>
      </c>
      <c r="K69" s="8">
        <v>291784</v>
      </c>
      <c r="L69" s="8">
        <v>78827</v>
      </c>
      <c r="M69" s="8">
        <v>698815</v>
      </c>
      <c r="N69" s="8">
        <v>0</v>
      </c>
      <c r="O69" s="8">
        <v>134755</v>
      </c>
      <c r="P69" s="8">
        <v>0</v>
      </c>
      <c r="Q69" s="8">
        <v>0</v>
      </c>
    </row>
    <row r="70" spans="2:17" s="6" customFormat="1" ht="12">
      <c r="B70" s="7" t="s">
        <v>83</v>
      </c>
      <c r="C70" s="8">
        <v>5613775</v>
      </c>
      <c r="D70" s="8">
        <v>65817</v>
      </c>
      <c r="E70" s="8">
        <v>508500</v>
      </c>
      <c r="F70" s="8">
        <v>570124</v>
      </c>
      <c r="G70" s="8">
        <v>255631</v>
      </c>
      <c r="H70" s="8">
        <v>0</v>
      </c>
      <c r="I70" s="8">
        <v>269665</v>
      </c>
      <c r="J70" s="8">
        <v>67931</v>
      </c>
      <c r="K70" s="8">
        <v>1150495</v>
      </c>
      <c r="L70" s="8">
        <v>149941</v>
      </c>
      <c r="M70" s="8">
        <v>2260129</v>
      </c>
      <c r="N70" s="8">
        <v>0</v>
      </c>
      <c r="O70" s="8">
        <v>88832</v>
      </c>
      <c r="P70" s="8">
        <v>226710</v>
      </c>
      <c r="Q70" s="8">
        <v>0</v>
      </c>
    </row>
    <row r="71" spans="2:17" s="6" customFormat="1" ht="12">
      <c r="B71" s="7" t="s">
        <v>84</v>
      </c>
      <c r="C71" s="8">
        <v>4016157</v>
      </c>
      <c r="D71" s="8">
        <v>63145</v>
      </c>
      <c r="E71" s="8">
        <v>803004</v>
      </c>
      <c r="F71" s="8">
        <v>1161283</v>
      </c>
      <c r="G71" s="8">
        <v>663917</v>
      </c>
      <c r="H71" s="8">
        <v>0</v>
      </c>
      <c r="I71" s="8">
        <v>28765</v>
      </c>
      <c r="J71" s="8">
        <v>171498</v>
      </c>
      <c r="K71" s="8">
        <v>470822</v>
      </c>
      <c r="L71" s="8">
        <v>110031</v>
      </c>
      <c r="M71" s="8">
        <v>369979</v>
      </c>
      <c r="N71" s="8">
        <v>22410</v>
      </c>
      <c r="O71" s="8">
        <v>151303</v>
      </c>
      <c r="P71" s="8">
        <v>0</v>
      </c>
      <c r="Q71" s="8">
        <v>0</v>
      </c>
    </row>
    <row r="72" spans="2:17" s="6" customFormat="1" ht="12">
      <c r="B72" s="7" t="s">
        <v>85</v>
      </c>
      <c r="C72" s="8">
        <v>5595364</v>
      </c>
      <c r="D72" s="8">
        <v>84625</v>
      </c>
      <c r="E72" s="8">
        <v>1349967</v>
      </c>
      <c r="F72" s="8">
        <v>535716</v>
      </c>
      <c r="G72" s="8">
        <v>489471</v>
      </c>
      <c r="H72" s="8">
        <v>0</v>
      </c>
      <c r="I72" s="8">
        <v>137291</v>
      </c>
      <c r="J72" s="8">
        <v>681567</v>
      </c>
      <c r="K72" s="8">
        <v>885756</v>
      </c>
      <c r="L72" s="8">
        <v>181008</v>
      </c>
      <c r="M72" s="8">
        <v>648184</v>
      </c>
      <c r="N72" s="8">
        <v>0</v>
      </c>
      <c r="O72" s="8">
        <v>522273</v>
      </c>
      <c r="P72" s="8">
        <v>79506</v>
      </c>
      <c r="Q72" s="8">
        <v>0</v>
      </c>
    </row>
    <row r="73" spans="2:17" s="6" customFormat="1" ht="12">
      <c r="B73" s="7" t="s">
        <v>86</v>
      </c>
      <c r="C73" s="8">
        <v>1309886</v>
      </c>
      <c r="D73" s="8">
        <v>33840</v>
      </c>
      <c r="E73" s="8">
        <v>362776</v>
      </c>
      <c r="F73" s="8">
        <v>174077</v>
      </c>
      <c r="G73" s="8">
        <v>128140</v>
      </c>
      <c r="H73" s="8">
        <v>0</v>
      </c>
      <c r="I73" s="8">
        <v>35288</v>
      </c>
      <c r="J73" s="8">
        <v>53675</v>
      </c>
      <c r="K73" s="8">
        <v>217801</v>
      </c>
      <c r="L73" s="8">
        <v>112545</v>
      </c>
      <c r="M73" s="8">
        <v>136363</v>
      </c>
      <c r="N73" s="8">
        <v>0</v>
      </c>
      <c r="O73" s="8">
        <v>55381</v>
      </c>
      <c r="P73" s="8">
        <v>0</v>
      </c>
      <c r="Q73" s="8">
        <v>0</v>
      </c>
    </row>
    <row r="74" spans="2:17" s="6" customFormat="1" ht="12">
      <c r="B74" s="7" t="s">
        <v>87</v>
      </c>
      <c r="C74" s="8">
        <v>1197981</v>
      </c>
      <c r="D74" s="8">
        <v>29516</v>
      </c>
      <c r="E74" s="8">
        <v>350943</v>
      </c>
      <c r="F74" s="8">
        <v>158024</v>
      </c>
      <c r="G74" s="8">
        <v>48343</v>
      </c>
      <c r="H74" s="8">
        <v>0</v>
      </c>
      <c r="I74" s="8">
        <v>26302</v>
      </c>
      <c r="J74" s="8">
        <v>121858</v>
      </c>
      <c r="K74" s="8">
        <v>159585</v>
      </c>
      <c r="L74" s="8">
        <v>47609</v>
      </c>
      <c r="M74" s="8">
        <v>139699</v>
      </c>
      <c r="N74" s="8">
        <v>0</v>
      </c>
      <c r="O74" s="8">
        <v>116102</v>
      </c>
      <c r="P74" s="8">
        <v>0</v>
      </c>
      <c r="Q74" s="8">
        <v>0</v>
      </c>
    </row>
    <row r="75" spans="2:17" s="6" customFormat="1" ht="12">
      <c r="B75" s="7" t="s">
        <v>88</v>
      </c>
      <c r="C75" s="8">
        <v>1984973</v>
      </c>
      <c r="D75" s="8">
        <v>44514</v>
      </c>
      <c r="E75" s="8">
        <v>902648</v>
      </c>
      <c r="F75" s="8">
        <v>231012</v>
      </c>
      <c r="G75" s="8">
        <v>65055</v>
      </c>
      <c r="H75" s="8">
        <v>0</v>
      </c>
      <c r="I75" s="8">
        <v>45863</v>
      </c>
      <c r="J75" s="8">
        <v>5998</v>
      </c>
      <c r="K75" s="8">
        <v>406957</v>
      </c>
      <c r="L75" s="8">
        <v>61849</v>
      </c>
      <c r="M75" s="8">
        <v>168659</v>
      </c>
      <c r="N75" s="8">
        <v>0</v>
      </c>
      <c r="O75" s="8">
        <v>52418</v>
      </c>
      <c r="P75" s="8">
        <v>0</v>
      </c>
      <c r="Q75" s="8">
        <v>0</v>
      </c>
    </row>
    <row r="76" spans="2:17" s="6" customFormat="1" ht="12">
      <c r="B76" s="7" t="s">
        <v>89</v>
      </c>
      <c r="C76" s="8">
        <f>SUM(C77:C79)</f>
        <v>13834296</v>
      </c>
      <c r="D76" s="8">
        <f aca="true" t="shared" si="10" ref="D76:Q76">SUM(D77:D79)</f>
        <v>208554</v>
      </c>
      <c r="E76" s="8">
        <f t="shared" si="10"/>
        <v>2158290</v>
      </c>
      <c r="F76" s="8">
        <f t="shared" si="10"/>
        <v>947622</v>
      </c>
      <c r="G76" s="8">
        <f t="shared" si="10"/>
        <v>822095</v>
      </c>
      <c r="H76" s="8">
        <f t="shared" si="10"/>
        <v>13918</v>
      </c>
      <c r="I76" s="8">
        <f t="shared" si="10"/>
        <v>1157717</v>
      </c>
      <c r="J76" s="8">
        <f t="shared" si="10"/>
        <v>298427</v>
      </c>
      <c r="K76" s="8">
        <f t="shared" si="10"/>
        <v>2523709</v>
      </c>
      <c r="L76" s="8">
        <f t="shared" si="10"/>
        <v>517302</v>
      </c>
      <c r="M76" s="8">
        <f t="shared" si="10"/>
        <v>3002733</v>
      </c>
      <c r="N76" s="8">
        <f t="shared" si="10"/>
        <v>546362</v>
      </c>
      <c r="O76" s="8">
        <f t="shared" si="10"/>
        <v>1637567</v>
      </c>
      <c r="P76" s="8">
        <f t="shared" si="10"/>
        <v>0</v>
      </c>
      <c r="Q76" s="8">
        <f t="shared" si="10"/>
        <v>0</v>
      </c>
    </row>
    <row r="77" spans="2:17" s="6" customFormat="1" ht="12">
      <c r="B77" s="7" t="s">
        <v>90</v>
      </c>
      <c r="C77" s="8">
        <v>10071813</v>
      </c>
      <c r="D77" s="8">
        <v>138633</v>
      </c>
      <c r="E77" s="8">
        <v>1449725</v>
      </c>
      <c r="F77" s="8">
        <v>772026</v>
      </c>
      <c r="G77" s="8">
        <v>688875</v>
      </c>
      <c r="H77" s="8">
        <v>13918</v>
      </c>
      <c r="I77" s="8">
        <v>479637</v>
      </c>
      <c r="J77" s="8">
        <v>35030</v>
      </c>
      <c r="K77" s="8">
        <v>1712712</v>
      </c>
      <c r="L77" s="8">
        <v>436953</v>
      </c>
      <c r="M77" s="8">
        <v>2654163</v>
      </c>
      <c r="N77" s="8">
        <v>478080</v>
      </c>
      <c r="O77" s="8">
        <v>1212061</v>
      </c>
      <c r="P77" s="8">
        <v>0</v>
      </c>
      <c r="Q77" s="8">
        <v>0</v>
      </c>
    </row>
    <row r="78" spans="2:17" s="6" customFormat="1" ht="12">
      <c r="B78" s="7" t="s">
        <v>91</v>
      </c>
      <c r="C78" s="8">
        <v>1900364</v>
      </c>
      <c r="D78" s="8">
        <v>34329</v>
      </c>
      <c r="E78" s="8">
        <v>395434</v>
      </c>
      <c r="F78" s="8">
        <v>93466</v>
      </c>
      <c r="G78" s="8">
        <v>65590</v>
      </c>
      <c r="H78" s="8">
        <v>0</v>
      </c>
      <c r="I78" s="8">
        <v>386418</v>
      </c>
      <c r="J78" s="8">
        <v>168304</v>
      </c>
      <c r="K78" s="8">
        <v>325426</v>
      </c>
      <c r="L78" s="8">
        <v>39866</v>
      </c>
      <c r="M78" s="8">
        <v>108387</v>
      </c>
      <c r="N78" s="8">
        <v>68282</v>
      </c>
      <c r="O78" s="8">
        <v>214862</v>
      </c>
      <c r="P78" s="8">
        <v>0</v>
      </c>
      <c r="Q78" s="8">
        <v>0</v>
      </c>
    </row>
    <row r="79" spans="2:17" s="6" customFormat="1" ht="12">
      <c r="B79" s="9" t="s">
        <v>92</v>
      </c>
      <c r="C79" s="10">
        <v>1862119</v>
      </c>
      <c r="D79" s="10">
        <v>35592</v>
      </c>
      <c r="E79" s="10">
        <v>313131</v>
      </c>
      <c r="F79" s="10">
        <v>82130</v>
      </c>
      <c r="G79" s="10">
        <v>67630</v>
      </c>
      <c r="H79" s="10">
        <v>0</v>
      </c>
      <c r="I79" s="10">
        <v>291662</v>
      </c>
      <c r="J79" s="10">
        <v>95093</v>
      </c>
      <c r="K79" s="10">
        <v>485571</v>
      </c>
      <c r="L79" s="10">
        <v>40483</v>
      </c>
      <c r="M79" s="10">
        <v>240183</v>
      </c>
      <c r="N79" s="10">
        <v>0</v>
      </c>
      <c r="O79" s="10">
        <v>210644</v>
      </c>
      <c r="P79" s="10">
        <v>0</v>
      </c>
      <c r="Q79" s="10">
        <v>0</v>
      </c>
    </row>
  </sheetData>
  <hyperlinks>
    <hyperlink ref="A1" r:id="rId1" display="http://www.pref.yamanashi.jp/toukei_2/DB/EDR/dbra04000.html"/>
  </hyperlinks>
  <printOptions/>
  <pageMargins left="1.18" right="0.2" top="0.48" bottom="0.47" header="0.5" footer="0.5"/>
  <pageSetup horizontalDpi="600" verticalDpi="600" orientation="landscape" paperSize="9" scale="55" r:id="rId2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市町村別目的別歳出決算状況</dc:title>
  <dc:subject>「市町村別財政状況」（平成２年）</dc:subject>
  <dc:creator/>
  <cp:keywords/>
  <dc:description/>
  <cp:lastModifiedBy>山梨県統計調査課</cp:lastModifiedBy>
  <cp:lastPrinted>2007-12-03T06:44:11Z</cp:lastPrinted>
  <dcterms:created xsi:type="dcterms:W3CDTF">2003-12-24T00:55:12Z</dcterms:created>
  <dcterms:modified xsi:type="dcterms:W3CDTF">2009-02-05T01:01:06Z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