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P:\13101_統計調査課\04生活教育担当\☆家計調査\R7家計調査\16 年報\HP掲載用（統計表１～４）\R7\"/>
    </mc:Choice>
  </mc:AlternateContent>
  <xr:revisionPtr revIDLastSave="0" documentId="13_ncr:1_{8BBEF012-E46A-4750-B0B0-E3918BC9BDFD}" xr6:coauthVersionLast="47" xr6:coauthVersionMax="47" xr10:uidLastSave="{00000000-0000-0000-0000-000000000000}"/>
  <bookViews>
    <workbookView xWindow="-108" yWindow="-108" windowWidth="30936" windowHeight="16776" activeTab="1" xr2:uid="{00000000-000D-0000-FFFF-FFFF00000000}"/>
  </bookViews>
  <sheets>
    <sheet name="勤労者世帯表" sheetId="1" r:id="rId1"/>
    <sheet name="勤労者世帯表 (2)" sheetId="2" r:id="rId2"/>
  </sheets>
  <definedNames>
    <definedName name="_xlnm.Print_Area" localSheetId="0">勤労者世帯表!$B$1:$S$42</definedName>
    <definedName name="_xlnm.Print_Area" localSheetId="1">'勤労者世帯表 (2)'!$A$1:$R$42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2" l="1"/>
  <c r="N41" i="2" l="1"/>
  <c r="M41" i="2"/>
  <c r="P41" i="2" s="1"/>
  <c r="R39" i="2" l="1"/>
  <c r="R28" i="2"/>
  <c r="R27" i="2"/>
  <c r="R16" i="2"/>
  <c r="R41" i="2" l="1"/>
  <c r="R29" i="2" l="1"/>
  <c r="R30" i="2"/>
  <c r="R31" i="2"/>
  <c r="R32" i="2"/>
  <c r="R33" i="2"/>
  <c r="R34" i="2"/>
  <c r="R35" i="2"/>
  <c r="R36" i="2"/>
  <c r="R37" i="2"/>
  <c r="R38" i="2"/>
  <c r="R26" i="2" l="1"/>
  <c r="R25" i="2" l="1"/>
  <c r="R12" i="2"/>
  <c r="R13" i="2"/>
  <c r="R14" i="2"/>
  <c r="R15" i="2"/>
  <c r="R24" i="2" l="1"/>
  <c r="R23" i="2"/>
  <c r="R22" i="2"/>
  <c r="R21" i="2"/>
  <c r="R20" i="2"/>
  <c r="R19" i="2"/>
  <c r="R18" i="2"/>
  <c r="R11" i="2"/>
  <c r="R10" i="2"/>
  <c r="R9" i="2"/>
  <c r="R8" i="2"/>
  <c r="R7" i="2"/>
</calcChain>
</file>

<file path=xl/sharedStrings.xml><?xml version="1.0" encoding="utf-8"?>
<sst xmlns="http://schemas.openxmlformats.org/spreadsheetml/2006/main" count="122" uniqueCount="64">
  <si>
    <t>統計表２</t>
    <rPh sb="0" eb="3">
      <t>トウケイヒョウ</t>
    </rPh>
    <phoneticPr fontId="3"/>
  </si>
  <si>
    <t>（円）</t>
    <rPh sb="1" eb="2">
      <t>エン</t>
    </rPh>
    <phoneticPr fontId="3"/>
  </si>
  <si>
    <t>月別</t>
    <rPh sb="0" eb="1">
      <t>ツキ</t>
    </rPh>
    <rPh sb="1" eb="2">
      <t>ベツ</t>
    </rPh>
    <phoneticPr fontId="3"/>
  </si>
  <si>
    <t>世帯
人員
(人)</t>
    <rPh sb="0" eb="2">
      <t>セタイ</t>
    </rPh>
    <rPh sb="3" eb="5">
      <t>ジンイン</t>
    </rPh>
    <rPh sb="7" eb="8">
      <t>ニン</t>
    </rPh>
    <phoneticPr fontId="3"/>
  </si>
  <si>
    <t>世帯主
の年齢
(歳)</t>
    <rPh sb="0" eb="3">
      <t>セタイヌシ</t>
    </rPh>
    <rPh sb="5" eb="7">
      <t>ネンレイ</t>
    </rPh>
    <rPh sb="9" eb="10">
      <t>サイ</t>
    </rPh>
    <phoneticPr fontId="3"/>
  </si>
  <si>
    <t>実収入</t>
    <rPh sb="0" eb="1">
      <t>ジツ</t>
    </rPh>
    <rPh sb="1" eb="3">
      <t>シュウニュウ</t>
    </rPh>
    <phoneticPr fontId="3"/>
  </si>
  <si>
    <t>世帯主収入</t>
    <rPh sb="0" eb="3">
      <t>セタイヌシ</t>
    </rPh>
    <rPh sb="3" eb="5">
      <t>シュウニュウ</t>
    </rPh>
    <phoneticPr fontId="3"/>
  </si>
  <si>
    <t>配偶者の収入</t>
    <phoneticPr fontId="3"/>
  </si>
  <si>
    <t>他の世帯員収入</t>
    <phoneticPr fontId="3"/>
  </si>
  <si>
    <t>事業・内職収入</t>
    <phoneticPr fontId="3"/>
  </si>
  <si>
    <t>他の経常収入</t>
    <phoneticPr fontId="3"/>
  </si>
  <si>
    <t>特別収入</t>
    <phoneticPr fontId="3"/>
  </si>
  <si>
    <t>実収入以
外の受取
（繰入金を除く）</t>
    <rPh sb="0" eb="1">
      <t>ジツ</t>
    </rPh>
    <rPh sb="1" eb="3">
      <t>シュウニュウ</t>
    </rPh>
    <rPh sb="3" eb="4">
      <t>イ</t>
    </rPh>
    <rPh sb="5" eb="6">
      <t>ソト</t>
    </rPh>
    <rPh sb="7" eb="9">
      <t>ウケトリ</t>
    </rPh>
    <rPh sb="11" eb="13">
      <t>クリイレ</t>
    </rPh>
    <rPh sb="13" eb="14">
      <t>キン</t>
    </rPh>
    <rPh sb="15" eb="16">
      <t>ノゾ</t>
    </rPh>
    <phoneticPr fontId="3"/>
  </si>
  <si>
    <t>実支出</t>
    <rPh sb="0" eb="1">
      <t>ジツ</t>
    </rPh>
    <rPh sb="1" eb="3">
      <t>シシュツ</t>
    </rPh>
    <phoneticPr fontId="3"/>
  </si>
  <si>
    <t>消費支出</t>
    <rPh sb="0" eb="2">
      <t>ショウヒ</t>
    </rPh>
    <rPh sb="2" eb="4">
      <t>シシュツ</t>
    </rPh>
    <phoneticPr fontId="3"/>
  </si>
  <si>
    <t>定期収入</t>
    <rPh sb="0" eb="2">
      <t>テイキ</t>
    </rPh>
    <rPh sb="2" eb="4">
      <t>シュウニュウ</t>
    </rPh>
    <phoneticPr fontId="3"/>
  </si>
  <si>
    <t>臨時</t>
    <rPh sb="0" eb="2">
      <t>リンジ</t>
    </rPh>
    <phoneticPr fontId="3"/>
  </si>
  <si>
    <t>賞与</t>
    <phoneticPr fontId="3"/>
  </si>
  <si>
    <t>食料費</t>
    <rPh sb="0" eb="3">
      <t>ショクリョウヒ</t>
    </rPh>
    <phoneticPr fontId="3"/>
  </si>
  <si>
    <t>住居費</t>
    <rPh sb="0" eb="3">
      <t>ジュウキョヒ</t>
    </rPh>
    <phoneticPr fontId="3"/>
  </si>
  <si>
    <t>【 全　国 】</t>
    <phoneticPr fontId="3"/>
  </si>
  <si>
    <t>2015年</t>
    <rPh sb="4" eb="5">
      <t>ネン</t>
    </rPh>
    <phoneticPr fontId="3"/>
  </si>
  <si>
    <t>2016年</t>
    <rPh sb="4" eb="5">
      <t>ネン</t>
    </rPh>
    <phoneticPr fontId="3"/>
  </si>
  <si>
    <t>2017年</t>
    <rPh sb="4" eb="5">
      <t>ネン</t>
    </rPh>
    <phoneticPr fontId="3"/>
  </si>
  <si>
    <t>2018年</t>
    <rPh sb="4" eb="5">
      <t>ネン</t>
    </rPh>
    <phoneticPr fontId="3"/>
  </si>
  <si>
    <t>【 甲府市 】</t>
    <rPh sb="2" eb="3">
      <t>コウ</t>
    </rPh>
    <rPh sb="3" eb="4">
      <t>フ</t>
    </rPh>
    <rPh sb="4" eb="5">
      <t>シ</t>
    </rPh>
    <phoneticPr fontId="3"/>
  </si>
  <si>
    <t xml:space="preserve"> 2月</t>
    <rPh sb="2" eb="3">
      <t>ガツ</t>
    </rPh>
    <phoneticPr fontId="3"/>
  </si>
  <si>
    <t xml:space="preserve"> 3月</t>
    <rPh sb="2" eb="3">
      <t>ガツ</t>
    </rPh>
    <phoneticPr fontId="3"/>
  </si>
  <si>
    <t xml:space="preserve"> 4月</t>
    <rPh sb="2" eb="3">
      <t>ガツ</t>
    </rPh>
    <phoneticPr fontId="3"/>
  </si>
  <si>
    <t xml:space="preserve"> 5月</t>
    <rPh sb="2" eb="3">
      <t>ガツ</t>
    </rPh>
    <phoneticPr fontId="3"/>
  </si>
  <si>
    <t xml:space="preserve"> 6月</t>
    <rPh sb="2" eb="3">
      <t>ガツ</t>
    </rPh>
    <phoneticPr fontId="3"/>
  </si>
  <si>
    <t xml:space="preserve"> 7月</t>
    <rPh sb="2" eb="3">
      <t>ガツ</t>
    </rPh>
    <phoneticPr fontId="3"/>
  </si>
  <si>
    <t xml:space="preserve"> 8月</t>
    <rPh sb="2" eb="3">
      <t>ガツ</t>
    </rPh>
    <phoneticPr fontId="3"/>
  </si>
  <si>
    <t xml:space="preserve"> 9月</t>
    <rPh sb="2" eb="3">
      <t>ガツ</t>
    </rPh>
    <phoneticPr fontId="3"/>
  </si>
  <si>
    <t xml:space="preserve"> 10月</t>
    <rPh sb="3" eb="4">
      <t>ガツ</t>
    </rPh>
    <phoneticPr fontId="3"/>
  </si>
  <si>
    <t xml:space="preserve"> 11月</t>
    <rPh sb="3" eb="4">
      <t>ガツ</t>
    </rPh>
    <phoneticPr fontId="3"/>
  </si>
  <si>
    <t xml:space="preserve"> 12月</t>
    <rPh sb="3" eb="4">
      <t>ガツ</t>
    </rPh>
    <phoneticPr fontId="3"/>
  </si>
  <si>
    <t>非消費
支出</t>
    <rPh sb="0" eb="3">
      <t>ヒショウヒ</t>
    </rPh>
    <rPh sb="4" eb="6">
      <t>シシュツ</t>
    </rPh>
    <phoneticPr fontId="3"/>
  </si>
  <si>
    <t>実支出以
外の支払
（繰越金を除く）</t>
    <rPh sb="0" eb="1">
      <t>ジツ</t>
    </rPh>
    <rPh sb="1" eb="3">
      <t>シシュツ</t>
    </rPh>
    <rPh sb="3" eb="4">
      <t>イ</t>
    </rPh>
    <rPh sb="5" eb="6">
      <t>ソト</t>
    </rPh>
    <rPh sb="7" eb="9">
      <t>シハラ</t>
    </rPh>
    <rPh sb="11" eb="14">
      <t>クリコシキン</t>
    </rPh>
    <rPh sb="15" eb="16">
      <t>ノゾ</t>
    </rPh>
    <phoneticPr fontId="3"/>
  </si>
  <si>
    <t>可処分
所得</t>
    <rPh sb="0" eb="3">
      <t>カショブン</t>
    </rPh>
    <rPh sb="4" eb="6">
      <t>ショトク</t>
    </rPh>
    <phoneticPr fontId="3"/>
  </si>
  <si>
    <t>黒字</t>
    <rPh sb="0" eb="2">
      <t>クロジ</t>
    </rPh>
    <phoneticPr fontId="3"/>
  </si>
  <si>
    <t>貯蓄純増</t>
    <rPh sb="0" eb="2">
      <t>チョチク</t>
    </rPh>
    <rPh sb="2" eb="3">
      <t>ジュン</t>
    </rPh>
    <rPh sb="3" eb="4">
      <t>ゾウ</t>
    </rPh>
    <phoneticPr fontId="3"/>
  </si>
  <si>
    <t>平均消
費性向
(％)</t>
    <rPh sb="0" eb="2">
      <t>ヘイキン</t>
    </rPh>
    <rPh sb="2" eb="3">
      <t>ケ</t>
    </rPh>
    <rPh sb="4" eb="5">
      <t>ヒ</t>
    </rPh>
    <rPh sb="5" eb="6">
      <t>セイ</t>
    </rPh>
    <rPh sb="6" eb="7">
      <t>コウ</t>
    </rPh>
    <phoneticPr fontId="3"/>
  </si>
  <si>
    <t>エンゲル
係数
(％)</t>
    <rPh sb="5" eb="7">
      <t>ケイスウ</t>
    </rPh>
    <phoneticPr fontId="3"/>
  </si>
  <si>
    <t>光熱・
水道費</t>
    <rPh sb="0" eb="2">
      <t>コウネツ</t>
    </rPh>
    <rPh sb="4" eb="6">
      <t>スイドウ</t>
    </rPh>
    <rPh sb="6" eb="7">
      <t>ヒ</t>
    </rPh>
    <phoneticPr fontId="3"/>
  </si>
  <si>
    <t>家具・家
事用品費</t>
    <rPh sb="0" eb="2">
      <t>カグ</t>
    </rPh>
    <rPh sb="3" eb="4">
      <t>イエ</t>
    </rPh>
    <rPh sb="5" eb="6">
      <t>コト</t>
    </rPh>
    <rPh sb="6" eb="8">
      <t>ヨウヒン</t>
    </rPh>
    <rPh sb="8" eb="9">
      <t>ヒ</t>
    </rPh>
    <phoneticPr fontId="3"/>
  </si>
  <si>
    <t>被服・
履物費</t>
    <rPh sb="0" eb="2">
      <t>ヒフク</t>
    </rPh>
    <rPh sb="4" eb="6">
      <t>ハキモノ</t>
    </rPh>
    <rPh sb="6" eb="7">
      <t>ヒ</t>
    </rPh>
    <phoneticPr fontId="3"/>
  </si>
  <si>
    <t>保健
医療費</t>
    <rPh sb="0" eb="2">
      <t>ホケン</t>
    </rPh>
    <rPh sb="3" eb="5">
      <t>イリョウ</t>
    </rPh>
    <rPh sb="5" eb="6">
      <t>ヒ</t>
    </rPh>
    <phoneticPr fontId="3"/>
  </si>
  <si>
    <t>交通・
通信費</t>
    <rPh sb="0" eb="2">
      <t>コウツウ</t>
    </rPh>
    <rPh sb="4" eb="6">
      <t>ツウシン</t>
    </rPh>
    <rPh sb="6" eb="7">
      <t>ヒ</t>
    </rPh>
    <phoneticPr fontId="3"/>
  </si>
  <si>
    <t>教育費</t>
    <rPh sb="0" eb="3">
      <t>キョウイクヒ</t>
    </rPh>
    <phoneticPr fontId="3"/>
  </si>
  <si>
    <t>教養・
娯楽費</t>
    <rPh sb="0" eb="2">
      <t>キョウヨウ</t>
    </rPh>
    <rPh sb="4" eb="7">
      <t>ゴラクヒ</t>
    </rPh>
    <phoneticPr fontId="3"/>
  </si>
  <si>
    <t>その他の
消費支出</t>
    <rPh sb="2" eb="3">
      <t>タ</t>
    </rPh>
    <rPh sb="5" eb="7">
      <t>ショウヒ</t>
    </rPh>
    <rPh sb="7" eb="9">
      <t>シシュツ</t>
    </rPh>
    <phoneticPr fontId="3"/>
  </si>
  <si>
    <t>2019年</t>
    <rPh sb="4" eb="5">
      <t>ネン</t>
    </rPh>
    <phoneticPr fontId="3"/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</si>
  <si>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</si>
  <si>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</si>
  <si>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</si>
  <si>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…</t>
  </si>
  <si>
    <t>2023年</t>
    <rPh sb="4" eb="5">
      <t>ネン</t>
    </rPh>
    <phoneticPr fontId="3"/>
  </si>
  <si>
    <t>2024年 1月</t>
    <rPh sb="4" eb="5">
      <t>ネン</t>
    </rPh>
    <rPh sb="7" eb="8">
      <t>ガツ</t>
    </rPh>
    <phoneticPr fontId="3"/>
  </si>
  <si>
    <r>
      <t>二人以上の世帯のうち勤労者世帯</t>
    </r>
    <r>
      <rPr>
        <sz val="14"/>
        <rFont val="HG丸ｺﾞｼｯｸM-PRO"/>
        <family val="3"/>
        <charset val="128"/>
      </rPr>
      <t>　１世帯当たり１か月間の収入と支出（全国・甲府市・大月市）</t>
    </r>
    <rPh sb="0" eb="2">
      <t>フタリ</t>
    </rPh>
    <rPh sb="2" eb="4">
      <t>イジョウ</t>
    </rPh>
    <rPh sb="5" eb="7">
      <t>セタイ</t>
    </rPh>
    <rPh sb="10" eb="13">
      <t>キンロウシャ</t>
    </rPh>
    <rPh sb="13" eb="15">
      <t>セタイ</t>
    </rPh>
    <rPh sb="40" eb="43">
      <t>オオツキシ</t>
    </rPh>
    <phoneticPr fontId="3"/>
  </si>
  <si>
    <t>【 大月市 】</t>
    <rPh sb="2" eb="5">
      <t>オオツキシ</t>
    </rPh>
    <phoneticPr fontId="3"/>
  </si>
  <si>
    <t>2024年</t>
    <rPh sb="4" eb="5">
      <t>ネン</t>
    </rPh>
    <phoneticPr fontId="3"/>
  </si>
  <si>
    <r>
      <t>二人以上の世帯のうち勤労者世帯</t>
    </r>
    <r>
      <rPr>
        <sz val="14"/>
        <rFont val="HG丸ｺﾞｼｯｸM-PRO"/>
        <family val="3"/>
        <charset val="128"/>
      </rPr>
      <t>　１世帯当たり１か月間の収入と支出（全国・甲府市・大月市）　《 続 き 》</t>
    </r>
    <rPh sb="0" eb="2">
      <t>フタリ</t>
    </rPh>
    <rPh sb="2" eb="4">
      <t>イジョウ</t>
    </rPh>
    <rPh sb="5" eb="7">
      <t>セタイ</t>
    </rPh>
    <rPh sb="10" eb="13">
      <t>キンロウシャ</t>
    </rPh>
    <rPh sb="13" eb="15">
      <t>セタイ</t>
    </rPh>
    <rPh sb="40" eb="43">
      <t>オオツキシ</t>
    </rPh>
    <phoneticPr fontId="3"/>
  </si>
  <si>
    <t>※大月市は2024年から調査を行っています。</t>
    <rPh sb="1" eb="4">
      <t>オオツキシ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</si>
</sst>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76" formatCode="_ * #,##0.0_ ;_ * \-#,##0.0_ ;_ * &quot;-&quot;?_ ;_ @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4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 shrinkToFi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2" borderId="4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9" xfId="0" applyNumberFormat="1" applyBorder="1" applyAlignment="1">
      <alignment vertical="center" shrinkToFit="1"/>
    </xf>
    <xf numFmtId="0" fontId="8" fillId="0" borderId="9" xfId="0" applyFont="1" applyBorder="1">
      <alignment vertical="center"/>
    </xf>
    <xf numFmtId="0" fontId="1" fillId="0" borderId="9" xfId="0" applyFont="1" applyBorder="1">
      <alignment vertical="center"/>
    </xf>
    <xf numFmtId="49" fontId="6" fillId="2" borderId="10" xfId="0" applyNumberFormat="1" applyFont="1" applyFill="1" applyBorder="1" applyAlignment="1">
      <alignment horizontal="center" vertical="center" shrinkToFit="1"/>
    </xf>
    <xf numFmtId="43" fontId="1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41" fontId="1" fillId="0" borderId="10" xfId="0" applyNumberFormat="1" applyFont="1" applyBorder="1">
      <alignment vertical="center"/>
    </xf>
    <xf numFmtId="49" fontId="0" fillId="0" borderId="4" xfId="0" applyNumberFormat="1" applyBorder="1" applyAlignment="1">
      <alignment vertical="center" shrinkToFit="1"/>
    </xf>
    <xf numFmtId="43" fontId="8" fillId="0" borderId="4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41" fontId="1" fillId="0" borderId="4" xfId="0" applyNumberFormat="1" applyFont="1" applyBorder="1">
      <alignment vertical="center"/>
    </xf>
    <xf numFmtId="41" fontId="1" fillId="0" borderId="10" xfId="1" applyNumberFormat="1" applyFont="1" applyBorder="1">
      <alignment vertical="center"/>
    </xf>
    <xf numFmtId="43" fontId="1" fillId="0" borderId="11" xfId="0" applyNumberFormat="1" applyFont="1" applyBorder="1">
      <alignment vertical="center"/>
    </xf>
    <xf numFmtId="176" fontId="1" fillId="0" borderId="11" xfId="0" applyNumberFormat="1" applyFont="1" applyBorder="1">
      <alignment vertical="center"/>
    </xf>
    <xf numFmtId="41" fontId="1" fillId="0" borderId="11" xfId="1" applyNumberFormat="1" applyFont="1" applyBorder="1">
      <alignment vertical="center"/>
    </xf>
    <xf numFmtId="49" fontId="6" fillId="2" borderId="10" xfId="0" applyNumberFormat="1" applyFont="1" applyFill="1" applyBorder="1" applyAlignment="1">
      <alignment horizontal="right" vertical="center" shrinkToFit="1"/>
    </xf>
    <xf numFmtId="49" fontId="6" fillId="2" borderId="11" xfId="0" applyNumberFormat="1" applyFont="1" applyFill="1" applyBorder="1" applyAlignment="1">
      <alignment horizontal="right" vertical="center" shrinkToFit="1"/>
    </xf>
    <xf numFmtId="49" fontId="6" fillId="2" borderId="12" xfId="0" applyNumberFormat="1" applyFont="1" applyFill="1" applyBorder="1" applyAlignment="1">
      <alignment horizontal="right" vertical="center" shrinkToFit="1"/>
    </xf>
    <xf numFmtId="43" fontId="1" fillId="0" borderId="12" xfId="0" applyNumberFormat="1" applyFont="1" applyBorder="1">
      <alignment vertical="center"/>
    </xf>
    <xf numFmtId="176" fontId="1" fillId="0" borderId="12" xfId="0" applyNumberFormat="1" applyFont="1" applyBorder="1">
      <alignment vertical="center"/>
    </xf>
    <xf numFmtId="41" fontId="1" fillId="0" borderId="12" xfId="1" applyNumberFormat="1" applyFont="1" applyBorder="1">
      <alignment vertical="center"/>
    </xf>
    <xf numFmtId="49" fontId="0" fillId="0" borderId="0" xfId="0" applyNumberFormat="1" applyAlignment="1">
      <alignment vertical="center" shrinkToFit="1"/>
    </xf>
    <xf numFmtId="43" fontId="8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41" fontId="1" fillId="0" borderId="0" xfId="0" applyNumberFormat="1" applyFont="1">
      <alignment vertical="center"/>
    </xf>
    <xf numFmtId="49" fontId="6" fillId="2" borderId="1" xfId="0" applyNumberFormat="1" applyFont="1" applyFill="1" applyBorder="1" applyAlignment="1">
      <alignment horizontal="center" vertical="center" shrinkToFit="1"/>
    </xf>
    <xf numFmtId="43" fontId="1" fillId="0" borderId="1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4" fillId="0" borderId="9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2" borderId="2" xfId="0" applyFont="1" applyFill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38" fontId="8" fillId="0" borderId="9" xfId="1" applyFont="1" applyBorder="1">
      <alignment vertical="center"/>
    </xf>
    <xf numFmtId="38" fontId="1" fillId="0" borderId="9" xfId="1" applyFont="1" applyBorder="1">
      <alignment vertical="center"/>
    </xf>
    <xf numFmtId="0" fontId="6" fillId="2" borderId="10" xfId="0" applyFont="1" applyFill="1" applyBorder="1" applyAlignment="1">
      <alignment horizontal="center" vertical="center" shrinkToFit="1"/>
    </xf>
    <xf numFmtId="3" fontId="1" fillId="0" borderId="0" xfId="0" applyNumberFormat="1" applyFont="1">
      <alignment vertical="center"/>
    </xf>
    <xf numFmtId="41" fontId="1" fillId="0" borderId="7" xfId="1" applyNumberFormat="1" applyFont="1" applyBorder="1">
      <alignment vertical="center"/>
    </xf>
    <xf numFmtId="41" fontId="8" fillId="0" borderId="4" xfId="0" applyNumberFormat="1" applyFont="1" applyBorder="1" applyAlignment="1">
      <alignment vertical="center" shrinkToFit="1"/>
    </xf>
    <xf numFmtId="41" fontId="8" fillId="0" borderId="4" xfId="1" applyNumberFormat="1" applyFont="1" applyBorder="1">
      <alignment vertical="center"/>
    </xf>
    <xf numFmtId="41" fontId="1" fillId="0" borderId="4" xfId="1" applyNumberFormat="1" applyFont="1" applyBorder="1">
      <alignment vertical="center"/>
    </xf>
    <xf numFmtId="0" fontId="8" fillId="0" borderId="4" xfId="0" applyFont="1" applyBorder="1" applyAlignment="1">
      <alignment vertical="center" shrinkToFit="1"/>
    </xf>
    <xf numFmtId="49" fontId="6" fillId="2" borderId="11" xfId="0" applyNumberFormat="1" applyFont="1" applyFill="1" applyBorder="1" applyAlignment="1">
      <alignment horizontal="center" vertical="center" shrinkToFit="1"/>
    </xf>
    <xf numFmtId="176" fontId="1" fillId="0" borderId="10" xfId="1" applyNumberFormat="1" applyFont="1" applyBorder="1">
      <alignment vertical="center"/>
    </xf>
    <xf numFmtId="176" fontId="1" fillId="0" borderId="11" xfId="1" applyNumberFormat="1" applyFont="1" applyBorder="1">
      <alignment vertical="center"/>
    </xf>
    <xf numFmtId="0" fontId="6" fillId="2" borderId="11" xfId="0" applyFont="1" applyFill="1" applyBorder="1" applyAlignment="1">
      <alignment horizontal="center" vertical="center" shrinkToFit="1"/>
    </xf>
    <xf numFmtId="38" fontId="1" fillId="0" borderId="0" xfId="1" applyFont="1" applyBorder="1">
      <alignment vertical="center"/>
    </xf>
    <xf numFmtId="0" fontId="6" fillId="2" borderId="11" xfId="0" applyFont="1" applyFill="1" applyBorder="1" applyAlignment="1">
      <alignment horizontal="right" vertical="center" shrinkToFit="1"/>
    </xf>
    <xf numFmtId="41" fontId="8" fillId="0" borderId="0" xfId="1" applyNumberFormat="1" applyFont="1">
      <alignment vertical="center"/>
    </xf>
    <xf numFmtId="41" fontId="1" fillId="0" borderId="0" xfId="1" applyNumberFormat="1" applyFont="1" applyBorder="1">
      <alignment vertical="center"/>
    </xf>
    <xf numFmtId="41" fontId="1" fillId="0" borderId="1" xfId="1" applyNumberFormat="1" applyFont="1" applyBorder="1">
      <alignment vertical="center"/>
    </xf>
    <xf numFmtId="0" fontId="0" fillId="0" borderId="0" xfId="0" applyAlignment="1">
      <alignment horizontal="right" vertical="center"/>
    </xf>
    <xf numFmtId="0" fontId="6" fillId="2" borderId="12" xfId="0" applyFont="1" applyFill="1" applyBorder="1" applyAlignment="1">
      <alignment horizontal="right" vertical="center" shrinkToFit="1"/>
    </xf>
    <xf numFmtId="0" fontId="6" fillId="2" borderId="10" xfId="0" applyFont="1" applyFill="1" applyBorder="1" applyAlignment="1">
      <alignment horizontal="right" vertical="center" shrinkToFit="1"/>
    </xf>
    <xf numFmtId="176" fontId="1" fillId="0" borderId="7" xfId="1" applyNumberFormat="1" applyFont="1" applyBorder="1">
      <alignment vertical="center"/>
    </xf>
    <xf numFmtId="43" fontId="1" fillId="0" borderId="13" xfId="0" applyNumberFormat="1" applyFont="1" applyBorder="1">
      <alignment vertical="center"/>
    </xf>
    <xf numFmtId="176" fontId="1" fillId="0" borderId="13" xfId="0" applyNumberFormat="1" applyFont="1" applyBorder="1">
      <alignment vertical="center"/>
    </xf>
    <xf numFmtId="41" fontId="1" fillId="0" borderId="13" xfId="0" applyNumberFormat="1" applyFont="1" applyBorder="1">
      <alignment vertical="center"/>
    </xf>
    <xf numFmtId="41" fontId="1" fillId="0" borderId="13" xfId="1" applyNumberFormat="1" applyFont="1" applyBorder="1">
      <alignment vertical="center"/>
    </xf>
    <xf numFmtId="43" fontId="0" fillId="0" borderId="0" xfId="0" applyNumberFormat="1">
      <alignment vertical="center"/>
    </xf>
    <xf numFmtId="41" fontId="1" fillId="0" borderId="1" xfId="1" applyNumberFormat="1" applyFont="1" applyFill="1" applyBorder="1">
      <alignment vertical="center"/>
    </xf>
    <xf numFmtId="176" fontId="1" fillId="0" borderId="1" xfId="1" applyNumberFormat="1" applyFont="1" applyFill="1" applyBorder="1">
      <alignment vertical="center"/>
    </xf>
    <xf numFmtId="41" fontId="1" fillId="0" borderId="1" xfId="1" applyNumberFormat="1" applyFont="1" applyFill="1" applyBorder="1" applyAlignment="1">
      <alignment horizontal="left" vertical="center"/>
    </xf>
    <xf numFmtId="41" fontId="1" fillId="0" borderId="12" xfId="0" applyNumberFormat="1" applyFont="1" applyBorder="1">
      <alignment vertical="center"/>
    </xf>
    <xf numFmtId="41" fontId="1" fillId="0" borderId="11" xfId="1" applyNumberFormat="1" applyFont="1" applyFill="1" applyBorder="1">
      <alignment vertical="center"/>
    </xf>
    <xf numFmtId="176" fontId="1" fillId="0" borderId="11" xfId="1" applyNumberFormat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Z47"/>
  <sheetViews>
    <sheetView showGridLines="0" zoomScale="85" zoomScaleNormal="85" zoomScaleSheetLayoutView="8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P41" sqref="P41"/>
    </sheetView>
  </sheetViews>
  <sheetFormatPr defaultColWidth="9" defaultRowHeight="13.2" x14ac:dyDescent="0.2"/>
  <cols>
    <col min="1" max="1" width="3.44140625" style="3" customWidth="1"/>
    <col min="2" max="2" width="12.44140625" style="3" customWidth="1"/>
    <col min="3" max="4" width="7.44140625" style="3" customWidth="1"/>
    <col min="5" max="16" width="10" style="3" customWidth="1"/>
    <col min="17" max="18" width="9.109375" style="3" customWidth="1"/>
    <col min="19" max="19" width="6.33203125" bestFit="1" customWidth="1"/>
    <col min="20" max="20" width="7.44140625" bestFit="1" customWidth="1"/>
    <col min="21" max="22" width="12.109375" bestFit="1" customWidth="1"/>
    <col min="23" max="23" width="9.88671875" bestFit="1" customWidth="1"/>
    <col min="24" max="25" width="11" bestFit="1" customWidth="1"/>
    <col min="26" max="26" width="11" style="3" bestFit="1" customWidth="1"/>
    <col min="27" max="16384" width="9" style="3"/>
  </cols>
  <sheetData>
    <row r="1" spans="2:18" ht="18" customHeight="1" x14ac:dyDescent="0.2">
      <c r="B1" s="1" t="s">
        <v>0</v>
      </c>
      <c r="C1" s="2" t="s">
        <v>59</v>
      </c>
      <c r="K1" s="4"/>
    </row>
    <row r="2" spans="2:18" ht="16.2" x14ac:dyDescent="0.2">
      <c r="B2" s="88"/>
      <c r="C2" s="88"/>
      <c r="Q2" s="5"/>
      <c r="R2" s="6" t="s">
        <v>1</v>
      </c>
    </row>
    <row r="3" spans="2:18" ht="20.25" customHeight="1" x14ac:dyDescent="0.2">
      <c r="B3" s="89" t="s">
        <v>2</v>
      </c>
      <c r="C3" s="90" t="s">
        <v>3</v>
      </c>
      <c r="D3" s="90" t="s">
        <v>4</v>
      </c>
      <c r="E3" s="91" t="s">
        <v>5</v>
      </c>
      <c r="F3" s="85" t="s">
        <v>6</v>
      </c>
      <c r="G3" s="86"/>
      <c r="H3" s="87"/>
      <c r="I3" s="91" t="s">
        <v>7</v>
      </c>
      <c r="J3" s="94" t="s">
        <v>8</v>
      </c>
      <c r="K3" s="91" t="s">
        <v>9</v>
      </c>
      <c r="L3" s="91" t="s">
        <v>10</v>
      </c>
      <c r="M3" s="91" t="s">
        <v>11</v>
      </c>
      <c r="N3" s="96" t="s">
        <v>12</v>
      </c>
      <c r="O3" s="91" t="s">
        <v>13</v>
      </c>
      <c r="P3" s="93" t="s">
        <v>14</v>
      </c>
      <c r="Q3" s="7"/>
      <c r="R3" s="8"/>
    </row>
    <row r="4" spans="2:18" ht="40.5" customHeight="1" x14ac:dyDescent="0.2">
      <c r="B4" s="89"/>
      <c r="C4" s="90"/>
      <c r="D4" s="90"/>
      <c r="E4" s="92"/>
      <c r="F4" s="9" t="s">
        <v>15</v>
      </c>
      <c r="G4" s="9" t="s">
        <v>16</v>
      </c>
      <c r="H4" s="9" t="s">
        <v>17</v>
      </c>
      <c r="I4" s="92"/>
      <c r="J4" s="95"/>
      <c r="K4" s="92"/>
      <c r="L4" s="92"/>
      <c r="M4" s="92"/>
      <c r="N4" s="97"/>
      <c r="O4" s="92"/>
      <c r="P4" s="89"/>
      <c r="Q4" s="10" t="s">
        <v>18</v>
      </c>
      <c r="R4" s="10" t="s">
        <v>19</v>
      </c>
    </row>
    <row r="5" spans="2:18" ht="13.5" customHeight="1" x14ac:dyDescent="0.2"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1"/>
      <c r="Q5" s="11"/>
      <c r="R5" s="11"/>
    </row>
    <row r="6" spans="2:18" ht="20.25" customHeight="1" x14ac:dyDescent="0.2">
      <c r="B6" s="13" t="s">
        <v>20</v>
      </c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</row>
    <row r="7" spans="2:18" x14ac:dyDescent="0.2">
      <c r="B7" s="16" t="s">
        <v>21</v>
      </c>
      <c r="C7" s="17">
        <v>3.39</v>
      </c>
      <c r="D7" s="18">
        <v>48.8</v>
      </c>
      <c r="E7" s="19">
        <v>525669</v>
      </c>
      <c r="F7" s="19">
        <v>346691</v>
      </c>
      <c r="G7" s="19">
        <v>3114</v>
      </c>
      <c r="H7" s="19">
        <v>63079</v>
      </c>
      <c r="I7" s="19">
        <v>64768</v>
      </c>
      <c r="J7" s="19">
        <v>7944</v>
      </c>
      <c r="K7" s="19">
        <v>2829</v>
      </c>
      <c r="L7" s="19">
        <v>27782</v>
      </c>
      <c r="M7" s="19">
        <v>9460</v>
      </c>
      <c r="N7" s="19">
        <v>411150</v>
      </c>
      <c r="O7" s="19">
        <v>413778</v>
      </c>
      <c r="P7" s="19">
        <v>315379</v>
      </c>
      <c r="Q7" s="19">
        <v>74341</v>
      </c>
      <c r="R7" s="19">
        <v>19477</v>
      </c>
    </row>
    <row r="8" spans="2:18" x14ac:dyDescent="0.2">
      <c r="B8" s="16" t="s">
        <v>22</v>
      </c>
      <c r="C8" s="17">
        <v>3.39</v>
      </c>
      <c r="D8" s="18">
        <v>48.5</v>
      </c>
      <c r="E8" s="19">
        <v>526973</v>
      </c>
      <c r="F8" s="19">
        <v>345679</v>
      </c>
      <c r="G8" s="19">
        <v>3621</v>
      </c>
      <c r="H8" s="19">
        <v>64233</v>
      </c>
      <c r="I8" s="19">
        <v>65632</v>
      </c>
      <c r="J8" s="19">
        <v>8769</v>
      </c>
      <c r="K8" s="19">
        <v>2871</v>
      </c>
      <c r="L8" s="19">
        <v>28055</v>
      </c>
      <c r="M8" s="19">
        <v>8110</v>
      </c>
      <c r="N8" s="19">
        <v>399801</v>
      </c>
      <c r="O8" s="19">
        <v>407867</v>
      </c>
      <c r="P8" s="19">
        <v>309591</v>
      </c>
      <c r="Q8" s="19">
        <v>74770</v>
      </c>
      <c r="R8" s="19">
        <v>18862</v>
      </c>
    </row>
    <row r="9" spans="2:18" x14ac:dyDescent="0.2">
      <c r="B9" s="16" t="s">
        <v>23</v>
      </c>
      <c r="C9" s="17">
        <v>3.35</v>
      </c>
      <c r="D9" s="18">
        <v>49.1</v>
      </c>
      <c r="E9" s="19">
        <v>533820</v>
      </c>
      <c r="F9" s="19">
        <v>349258</v>
      </c>
      <c r="G9" s="19">
        <v>3384</v>
      </c>
      <c r="H9" s="19">
        <v>66794</v>
      </c>
      <c r="I9" s="19">
        <v>65332</v>
      </c>
      <c r="J9" s="19">
        <v>9067</v>
      </c>
      <c r="K9" s="19">
        <v>2617</v>
      </c>
      <c r="L9" s="19">
        <v>29351</v>
      </c>
      <c r="M9" s="19">
        <v>7937</v>
      </c>
      <c r="N9" s="19">
        <v>409364</v>
      </c>
      <c r="O9" s="19">
        <v>412462</v>
      </c>
      <c r="P9" s="19">
        <v>313057</v>
      </c>
      <c r="Q9" s="19">
        <v>74584</v>
      </c>
      <c r="R9" s="19">
        <v>18532</v>
      </c>
    </row>
    <row r="10" spans="2:18" x14ac:dyDescent="0.2">
      <c r="B10" s="16" t="s">
        <v>24</v>
      </c>
      <c r="C10" s="17">
        <v>3.32</v>
      </c>
      <c r="D10" s="18">
        <v>49.6</v>
      </c>
      <c r="E10" s="19">
        <v>558718</v>
      </c>
      <c r="F10" s="19">
        <v>348402</v>
      </c>
      <c r="G10" s="19">
        <v>3615</v>
      </c>
      <c r="H10" s="19">
        <v>74018</v>
      </c>
      <c r="I10" s="19">
        <v>72948</v>
      </c>
      <c r="J10" s="19">
        <v>13621</v>
      </c>
      <c r="K10" s="19">
        <v>3663</v>
      </c>
      <c r="L10" s="19">
        <v>33623</v>
      </c>
      <c r="M10" s="19">
        <v>8768</v>
      </c>
      <c r="N10" s="19">
        <v>420330</v>
      </c>
      <c r="O10" s="19">
        <v>418907</v>
      </c>
      <c r="P10" s="19">
        <v>315314</v>
      </c>
      <c r="Q10" s="19">
        <v>76090</v>
      </c>
      <c r="R10" s="19">
        <v>18200</v>
      </c>
    </row>
    <row r="11" spans="2:18" x14ac:dyDescent="0.2">
      <c r="B11" s="16" t="s">
        <v>52</v>
      </c>
      <c r="C11" s="17">
        <v>3.31</v>
      </c>
      <c r="D11" s="18">
        <v>49.6</v>
      </c>
      <c r="E11" s="19">
        <v>586149</v>
      </c>
      <c r="F11" s="19">
        <v>355056</v>
      </c>
      <c r="G11" s="19">
        <v>4276</v>
      </c>
      <c r="H11" s="19">
        <v>78931</v>
      </c>
      <c r="I11" s="19">
        <v>83468</v>
      </c>
      <c r="J11" s="19">
        <v>14574</v>
      </c>
      <c r="K11" s="19">
        <v>4237</v>
      </c>
      <c r="L11" s="19">
        <v>36458</v>
      </c>
      <c r="M11" s="19">
        <v>9082</v>
      </c>
      <c r="N11" s="19">
        <v>446909</v>
      </c>
      <c r="O11" s="19">
        <v>433357</v>
      </c>
      <c r="P11" s="19">
        <v>323853</v>
      </c>
      <c r="Q11" s="19">
        <v>77431</v>
      </c>
      <c r="R11" s="19">
        <v>19292</v>
      </c>
    </row>
    <row r="12" spans="2:18" x14ac:dyDescent="0.2">
      <c r="B12" s="16" t="s">
        <v>53</v>
      </c>
      <c r="C12" s="17">
        <v>3.31</v>
      </c>
      <c r="D12" s="18">
        <v>49.8</v>
      </c>
      <c r="E12" s="19">
        <v>609535</v>
      </c>
      <c r="F12" s="19">
        <v>352079</v>
      </c>
      <c r="G12" s="19">
        <v>4675</v>
      </c>
      <c r="H12" s="19">
        <v>75148</v>
      </c>
      <c r="I12" s="19">
        <v>89812</v>
      </c>
      <c r="J12" s="19">
        <v>15168</v>
      </c>
      <c r="K12" s="19">
        <v>3548</v>
      </c>
      <c r="L12" s="19">
        <v>38698</v>
      </c>
      <c r="M12" s="19">
        <v>30408</v>
      </c>
      <c r="N12" s="19">
        <v>443539</v>
      </c>
      <c r="O12" s="19">
        <v>416707</v>
      </c>
      <c r="P12" s="19">
        <v>305811</v>
      </c>
      <c r="Q12" s="19">
        <v>79496</v>
      </c>
      <c r="R12" s="19">
        <v>18824</v>
      </c>
    </row>
    <row r="13" spans="2:18" x14ac:dyDescent="0.2">
      <c r="B13" s="16" t="s">
        <v>54</v>
      </c>
      <c r="C13" s="74">
        <v>3.28</v>
      </c>
      <c r="D13" s="75">
        <v>50.1</v>
      </c>
      <c r="E13" s="76">
        <v>605316</v>
      </c>
      <c r="F13" s="76">
        <v>360299</v>
      </c>
      <c r="G13" s="76">
        <v>4234</v>
      </c>
      <c r="H13" s="76">
        <v>79984</v>
      </c>
      <c r="I13" s="76">
        <v>90827</v>
      </c>
      <c r="J13" s="76">
        <v>15629</v>
      </c>
      <c r="K13" s="76">
        <v>3630</v>
      </c>
      <c r="L13" s="76">
        <v>36859</v>
      </c>
      <c r="M13" s="76">
        <v>13854</v>
      </c>
      <c r="N13" s="76">
        <v>439626</v>
      </c>
      <c r="O13" s="76">
        <v>422103</v>
      </c>
      <c r="P13" s="76">
        <v>309469</v>
      </c>
      <c r="Q13" s="76">
        <v>78576</v>
      </c>
      <c r="R13" s="76">
        <v>19848</v>
      </c>
    </row>
    <row r="14" spans="2:18" x14ac:dyDescent="0.2">
      <c r="B14" s="16" t="s">
        <v>55</v>
      </c>
      <c r="C14" s="17">
        <v>3.24</v>
      </c>
      <c r="D14" s="18">
        <v>50.4</v>
      </c>
      <c r="E14" s="19">
        <v>617654</v>
      </c>
      <c r="F14" s="19">
        <v>365128</v>
      </c>
      <c r="G14" s="19">
        <v>3966</v>
      </c>
      <c r="H14" s="19">
        <v>81812</v>
      </c>
      <c r="I14" s="19">
        <v>97378</v>
      </c>
      <c r="J14" s="19">
        <v>15728</v>
      </c>
      <c r="K14" s="19">
        <v>4977</v>
      </c>
      <c r="L14" s="19">
        <v>35858</v>
      </c>
      <c r="M14" s="19">
        <v>12808</v>
      </c>
      <c r="N14" s="19">
        <v>451936</v>
      </c>
      <c r="O14" s="19">
        <v>437368</v>
      </c>
      <c r="P14" s="19">
        <v>320627</v>
      </c>
      <c r="Q14" s="19">
        <v>80502</v>
      </c>
      <c r="R14" s="19">
        <v>20115</v>
      </c>
    </row>
    <row r="15" spans="2:18" x14ac:dyDescent="0.2">
      <c r="B15" s="16" t="s">
        <v>57</v>
      </c>
      <c r="C15" s="74">
        <v>3.23</v>
      </c>
      <c r="D15" s="75">
        <v>50.4</v>
      </c>
      <c r="E15" s="76">
        <v>608182</v>
      </c>
      <c r="F15" s="76">
        <v>359762</v>
      </c>
      <c r="G15" s="76">
        <v>3831</v>
      </c>
      <c r="H15" s="76">
        <v>78269</v>
      </c>
      <c r="I15" s="76">
        <v>97670</v>
      </c>
      <c r="J15" s="76">
        <v>15269</v>
      </c>
      <c r="K15" s="76">
        <v>4614</v>
      </c>
      <c r="L15" s="76">
        <v>38635</v>
      </c>
      <c r="M15" s="76">
        <v>10132</v>
      </c>
      <c r="N15" s="76">
        <v>454304</v>
      </c>
      <c r="O15" s="76">
        <v>432269</v>
      </c>
      <c r="P15" s="76">
        <v>318755</v>
      </c>
      <c r="Q15" s="76">
        <v>84552</v>
      </c>
      <c r="R15" s="76">
        <v>18971</v>
      </c>
    </row>
    <row r="16" spans="2:18" x14ac:dyDescent="0.2">
      <c r="B16" s="16" t="s">
        <v>61</v>
      </c>
      <c r="C16" s="31">
        <v>3.23</v>
      </c>
      <c r="D16" s="32">
        <v>50.5</v>
      </c>
      <c r="E16" s="82">
        <v>636155</v>
      </c>
      <c r="F16" s="82">
        <v>369499</v>
      </c>
      <c r="G16" s="82">
        <v>4909</v>
      </c>
      <c r="H16" s="82">
        <v>87039</v>
      </c>
      <c r="I16" s="82">
        <v>104762</v>
      </c>
      <c r="J16" s="82">
        <v>14900</v>
      </c>
      <c r="K16" s="82">
        <v>4763</v>
      </c>
      <c r="L16" s="82">
        <v>40064</v>
      </c>
      <c r="M16" s="82">
        <v>10220</v>
      </c>
      <c r="N16" s="82">
        <v>480399</v>
      </c>
      <c r="O16" s="82">
        <v>438723</v>
      </c>
      <c r="P16" s="82">
        <v>325137</v>
      </c>
      <c r="Q16" s="82">
        <v>87954</v>
      </c>
      <c r="R16" s="82">
        <v>19055</v>
      </c>
    </row>
    <row r="17" spans="2:18" ht="20.25" customHeight="1" x14ac:dyDescent="0.2">
      <c r="B17" s="20" t="s">
        <v>25</v>
      </c>
      <c r="C17" s="21"/>
      <c r="D17" s="22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</row>
    <row r="18" spans="2:18" x14ac:dyDescent="0.2">
      <c r="B18" s="16" t="s">
        <v>21</v>
      </c>
      <c r="C18" s="17">
        <v>3.33</v>
      </c>
      <c r="D18" s="18">
        <v>48.4</v>
      </c>
      <c r="E18" s="19">
        <v>552132</v>
      </c>
      <c r="F18" s="19">
        <v>365011</v>
      </c>
      <c r="G18" s="19">
        <v>2793</v>
      </c>
      <c r="H18" s="19">
        <v>73098</v>
      </c>
      <c r="I18" s="19">
        <v>78097</v>
      </c>
      <c r="J18" s="19">
        <v>3560</v>
      </c>
      <c r="K18" s="19">
        <v>2341</v>
      </c>
      <c r="L18" s="19">
        <v>19183</v>
      </c>
      <c r="M18" s="19">
        <v>8050</v>
      </c>
      <c r="N18" s="19">
        <v>415455</v>
      </c>
      <c r="O18" s="19">
        <v>423654</v>
      </c>
      <c r="P18" s="19">
        <v>310586</v>
      </c>
      <c r="Q18" s="19">
        <v>75588</v>
      </c>
      <c r="R18" s="19">
        <v>13559</v>
      </c>
    </row>
    <row r="19" spans="2:18" x14ac:dyDescent="0.2">
      <c r="B19" s="16" t="s">
        <v>22</v>
      </c>
      <c r="C19" s="17">
        <v>3.18</v>
      </c>
      <c r="D19" s="18">
        <v>46.4</v>
      </c>
      <c r="E19" s="19">
        <v>563436</v>
      </c>
      <c r="F19" s="19">
        <v>349505</v>
      </c>
      <c r="G19" s="19">
        <v>2227</v>
      </c>
      <c r="H19" s="19">
        <v>68208</v>
      </c>
      <c r="I19" s="19">
        <v>108309</v>
      </c>
      <c r="J19" s="19">
        <v>6096</v>
      </c>
      <c r="K19" s="19">
        <v>4153</v>
      </c>
      <c r="L19" s="19">
        <v>19980</v>
      </c>
      <c r="M19" s="19">
        <v>4959</v>
      </c>
      <c r="N19" s="19">
        <v>418141</v>
      </c>
      <c r="O19" s="19">
        <v>413452</v>
      </c>
      <c r="P19" s="19">
        <v>298710</v>
      </c>
      <c r="Q19" s="19">
        <v>69194</v>
      </c>
      <c r="R19" s="19">
        <v>25212</v>
      </c>
    </row>
    <row r="20" spans="2:18" x14ac:dyDescent="0.2">
      <c r="B20" s="16" t="s">
        <v>23</v>
      </c>
      <c r="C20" s="17">
        <v>3.25</v>
      </c>
      <c r="D20" s="18">
        <v>52.2</v>
      </c>
      <c r="E20" s="24">
        <v>541690</v>
      </c>
      <c r="F20" s="24">
        <v>332664</v>
      </c>
      <c r="G20" s="24">
        <v>5017</v>
      </c>
      <c r="H20" s="24">
        <v>58608</v>
      </c>
      <c r="I20" s="24">
        <v>95211</v>
      </c>
      <c r="J20" s="24">
        <v>4082</v>
      </c>
      <c r="K20" s="24">
        <v>544</v>
      </c>
      <c r="L20" s="24">
        <v>38630</v>
      </c>
      <c r="M20" s="24">
        <v>6934</v>
      </c>
      <c r="N20" s="24">
        <v>399105</v>
      </c>
      <c r="O20" s="24">
        <v>419040</v>
      </c>
      <c r="P20" s="24">
        <v>315007</v>
      </c>
      <c r="Q20" s="24">
        <v>73029</v>
      </c>
      <c r="R20" s="24">
        <v>16541</v>
      </c>
    </row>
    <row r="21" spans="2:18" x14ac:dyDescent="0.2">
      <c r="B21" s="16" t="s">
        <v>24</v>
      </c>
      <c r="C21" s="25">
        <v>3.27</v>
      </c>
      <c r="D21" s="26">
        <v>50.3</v>
      </c>
      <c r="E21" s="27">
        <v>537701</v>
      </c>
      <c r="F21" s="27">
        <v>332939</v>
      </c>
      <c r="G21" s="27">
        <v>4998</v>
      </c>
      <c r="H21" s="27">
        <v>71506</v>
      </c>
      <c r="I21" s="27">
        <v>77589</v>
      </c>
      <c r="J21" s="27">
        <v>5959</v>
      </c>
      <c r="K21" s="27">
        <v>2610</v>
      </c>
      <c r="L21" s="27">
        <v>32106</v>
      </c>
      <c r="M21" s="27">
        <v>9993</v>
      </c>
      <c r="N21" s="27">
        <v>380996</v>
      </c>
      <c r="O21" s="27">
        <v>397659</v>
      </c>
      <c r="P21" s="27">
        <v>296315</v>
      </c>
      <c r="Q21" s="27">
        <v>73926</v>
      </c>
      <c r="R21" s="27">
        <v>10173</v>
      </c>
    </row>
    <row r="22" spans="2:18" x14ac:dyDescent="0.2">
      <c r="B22" s="16" t="s">
        <v>52</v>
      </c>
      <c r="C22" s="25">
        <v>3.11</v>
      </c>
      <c r="D22" s="26">
        <v>49.1</v>
      </c>
      <c r="E22" s="27">
        <v>615009</v>
      </c>
      <c r="F22" s="27">
        <v>350193</v>
      </c>
      <c r="G22" s="27">
        <v>1990</v>
      </c>
      <c r="H22" s="27">
        <v>82549</v>
      </c>
      <c r="I22" s="27">
        <v>112769</v>
      </c>
      <c r="J22" s="27">
        <v>15497</v>
      </c>
      <c r="K22" s="27">
        <v>720</v>
      </c>
      <c r="L22" s="27">
        <v>37108</v>
      </c>
      <c r="M22" s="27">
        <v>14184</v>
      </c>
      <c r="N22" s="27">
        <v>405115</v>
      </c>
      <c r="O22" s="27">
        <v>452597</v>
      </c>
      <c r="P22" s="27">
        <v>328322</v>
      </c>
      <c r="Q22" s="27">
        <v>77755</v>
      </c>
      <c r="R22" s="27">
        <v>23440</v>
      </c>
    </row>
    <row r="23" spans="2:18" x14ac:dyDescent="0.2">
      <c r="B23" s="16" t="s">
        <v>53</v>
      </c>
      <c r="C23" s="17">
        <v>3.23</v>
      </c>
      <c r="D23" s="18">
        <v>48.8</v>
      </c>
      <c r="E23" s="24">
        <v>627129</v>
      </c>
      <c r="F23" s="24">
        <v>349712</v>
      </c>
      <c r="G23" s="24">
        <v>4802</v>
      </c>
      <c r="H23" s="24">
        <v>64556</v>
      </c>
      <c r="I23" s="24">
        <v>114971</v>
      </c>
      <c r="J23" s="24">
        <v>15982</v>
      </c>
      <c r="K23" s="24">
        <v>2796</v>
      </c>
      <c r="L23" s="24">
        <v>40555</v>
      </c>
      <c r="M23" s="24">
        <v>33755</v>
      </c>
      <c r="N23" s="24">
        <v>425280</v>
      </c>
      <c r="O23" s="24">
        <v>424148</v>
      </c>
      <c r="P23" s="24">
        <v>306085</v>
      </c>
      <c r="Q23" s="24">
        <v>78413</v>
      </c>
      <c r="R23" s="24">
        <v>18439</v>
      </c>
    </row>
    <row r="24" spans="2:18" x14ac:dyDescent="0.2">
      <c r="B24" s="16" t="s">
        <v>54</v>
      </c>
      <c r="C24" s="17">
        <v>3.21</v>
      </c>
      <c r="D24" s="18">
        <v>46.7</v>
      </c>
      <c r="E24" s="24">
        <v>563275</v>
      </c>
      <c r="F24" s="24">
        <v>326292</v>
      </c>
      <c r="G24" s="24">
        <v>5508</v>
      </c>
      <c r="H24" s="24">
        <v>87686</v>
      </c>
      <c r="I24" s="24">
        <v>78365</v>
      </c>
      <c r="J24" s="24">
        <v>20200</v>
      </c>
      <c r="K24" s="24">
        <v>4013</v>
      </c>
      <c r="L24" s="24">
        <v>24249</v>
      </c>
      <c r="M24" s="24">
        <v>16961</v>
      </c>
      <c r="N24" s="24">
        <v>419732</v>
      </c>
      <c r="O24" s="24">
        <v>421091</v>
      </c>
      <c r="P24" s="24">
        <v>313311</v>
      </c>
      <c r="Q24" s="24">
        <v>76154</v>
      </c>
      <c r="R24" s="24">
        <v>21758</v>
      </c>
    </row>
    <row r="25" spans="2:18" x14ac:dyDescent="0.2">
      <c r="B25" s="16" t="s">
        <v>55</v>
      </c>
      <c r="C25" s="17">
        <v>3.13</v>
      </c>
      <c r="D25" s="18">
        <v>50.6</v>
      </c>
      <c r="E25" s="19">
        <v>588301</v>
      </c>
      <c r="F25" s="19">
        <v>338164</v>
      </c>
      <c r="G25" s="19">
        <v>3993</v>
      </c>
      <c r="H25" s="19">
        <v>80812</v>
      </c>
      <c r="I25" s="19">
        <v>95673</v>
      </c>
      <c r="J25" s="19">
        <v>10365</v>
      </c>
      <c r="K25" s="19">
        <v>1622</v>
      </c>
      <c r="L25" s="19">
        <v>45811</v>
      </c>
      <c r="M25" s="19">
        <v>11862</v>
      </c>
      <c r="N25" s="19">
        <v>430539</v>
      </c>
      <c r="O25" s="19">
        <v>427135</v>
      </c>
      <c r="P25" s="19">
        <v>322243</v>
      </c>
      <c r="Q25" s="19">
        <v>77390</v>
      </c>
      <c r="R25" s="19">
        <v>23862</v>
      </c>
    </row>
    <row r="26" spans="2:18" x14ac:dyDescent="0.2">
      <c r="B26" s="16" t="s">
        <v>57</v>
      </c>
      <c r="C26" s="74">
        <v>3.09</v>
      </c>
      <c r="D26" s="75">
        <v>51.5</v>
      </c>
      <c r="E26" s="76">
        <v>493801</v>
      </c>
      <c r="F26" s="76">
        <v>283519</v>
      </c>
      <c r="G26" s="76">
        <v>4356</v>
      </c>
      <c r="H26" s="76">
        <v>70171</v>
      </c>
      <c r="I26" s="76">
        <v>81284</v>
      </c>
      <c r="J26" s="76">
        <v>3590</v>
      </c>
      <c r="K26" s="76">
        <v>5143</v>
      </c>
      <c r="L26" s="76">
        <v>35651</v>
      </c>
      <c r="M26" s="76">
        <v>10088</v>
      </c>
      <c r="N26" s="76">
        <v>446995</v>
      </c>
      <c r="O26" s="76">
        <v>430432</v>
      </c>
      <c r="P26" s="76">
        <v>341150</v>
      </c>
      <c r="Q26" s="76">
        <v>83351</v>
      </c>
      <c r="R26" s="76">
        <v>21804</v>
      </c>
    </row>
    <row r="27" spans="2:18" x14ac:dyDescent="0.2">
      <c r="B27" s="16" t="s">
        <v>61</v>
      </c>
      <c r="C27" s="17">
        <v>3.21</v>
      </c>
      <c r="D27" s="18">
        <v>52.3</v>
      </c>
      <c r="E27" s="19">
        <v>586011</v>
      </c>
      <c r="F27" s="19">
        <v>370131</v>
      </c>
      <c r="G27" s="19">
        <v>3291</v>
      </c>
      <c r="H27" s="19">
        <v>67438</v>
      </c>
      <c r="I27" s="19">
        <v>90624</v>
      </c>
      <c r="J27" s="19">
        <v>6379</v>
      </c>
      <c r="K27" s="19">
        <v>5099</v>
      </c>
      <c r="L27" s="19">
        <v>31638</v>
      </c>
      <c r="M27" s="19">
        <v>11411</v>
      </c>
      <c r="N27" s="19">
        <v>449573</v>
      </c>
      <c r="O27" s="19">
        <v>441645</v>
      </c>
      <c r="P27" s="19">
        <v>339741</v>
      </c>
      <c r="Q27" s="19">
        <v>86724</v>
      </c>
      <c r="R27" s="19">
        <v>15982</v>
      </c>
    </row>
    <row r="28" spans="2:18" x14ac:dyDescent="0.2">
      <c r="B28" s="28" t="s">
        <v>58</v>
      </c>
      <c r="C28" s="17">
        <v>3.07</v>
      </c>
      <c r="D28" s="18">
        <v>52.4</v>
      </c>
      <c r="E28" s="24">
        <v>740112</v>
      </c>
      <c r="F28" s="24">
        <v>624215</v>
      </c>
      <c r="G28" s="24">
        <v>9206</v>
      </c>
      <c r="H28" s="24">
        <v>0</v>
      </c>
      <c r="I28" s="24">
        <v>82003</v>
      </c>
      <c r="J28" s="24">
        <v>1921</v>
      </c>
      <c r="K28" s="24">
        <v>7814</v>
      </c>
      <c r="L28" s="24">
        <v>3698</v>
      </c>
      <c r="M28" s="24">
        <v>11254</v>
      </c>
      <c r="N28" s="24">
        <v>731161</v>
      </c>
      <c r="O28" s="24">
        <v>436258</v>
      </c>
      <c r="P28" s="24">
        <v>346131</v>
      </c>
      <c r="Q28" s="24">
        <v>87091</v>
      </c>
      <c r="R28" s="24">
        <v>15760</v>
      </c>
    </row>
    <row r="29" spans="2:18" x14ac:dyDescent="0.2">
      <c r="B29" s="28" t="s">
        <v>26</v>
      </c>
      <c r="C29" s="25">
        <v>3.04</v>
      </c>
      <c r="D29" s="26">
        <v>52.7</v>
      </c>
      <c r="E29" s="27">
        <v>508552</v>
      </c>
      <c r="F29" s="27">
        <v>349284</v>
      </c>
      <c r="G29" s="27">
        <v>8750</v>
      </c>
      <c r="H29" s="27">
        <v>0</v>
      </c>
      <c r="I29" s="27">
        <v>71633</v>
      </c>
      <c r="J29" s="27">
        <v>3837</v>
      </c>
      <c r="K29" s="27">
        <v>6814</v>
      </c>
      <c r="L29" s="27">
        <v>58820</v>
      </c>
      <c r="M29" s="27">
        <v>9415</v>
      </c>
      <c r="N29" s="27">
        <v>423273</v>
      </c>
      <c r="O29" s="27">
        <v>394950</v>
      </c>
      <c r="P29" s="27">
        <v>294664</v>
      </c>
      <c r="Q29" s="27">
        <v>83049</v>
      </c>
      <c r="R29" s="27">
        <v>19547</v>
      </c>
    </row>
    <row r="30" spans="2:18" x14ac:dyDescent="0.2">
      <c r="B30" s="28" t="s">
        <v>27</v>
      </c>
      <c r="C30" s="25">
        <v>3.21</v>
      </c>
      <c r="D30" s="26">
        <v>52.6</v>
      </c>
      <c r="E30" s="27">
        <v>450433</v>
      </c>
      <c r="F30" s="27">
        <v>343730</v>
      </c>
      <c r="G30" s="27">
        <v>5183</v>
      </c>
      <c r="H30" s="27">
        <v>4737</v>
      </c>
      <c r="I30" s="27">
        <v>68267</v>
      </c>
      <c r="J30" s="27">
        <v>1455</v>
      </c>
      <c r="K30" s="27">
        <v>8993</v>
      </c>
      <c r="L30" s="27">
        <v>3680</v>
      </c>
      <c r="M30" s="27">
        <v>14388</v>
      </c>
      <c r="N30" s="27">
        <v>434414</v>
      </c>
      <c r="O30" s="27">
        <v>407502</v>
      </c>
      <c r="P30" s="27">
        <v>313536</v>
      </c>
      <c r="Q30" s="27">
        <v>88131</v>
      </c>
      <c r="R30" s="27">
        <v>15047</v>
      </c>
    </row>
    <row r="31" spans="2:18" x14ac:dyDescent="0.2">
      <c r="B31" s="28" t="s">
        <v>28</v>
      </c>
      <c r="C31" s="25">
        <v>3.24</v>
      </c>
      <c r="D31" s="26">
        <v>52.5</v>
      </c>
      <c r="E31" s="27">
        <v>497254</v>
      </c>
      <c r="F31" s="27">
        <v>341846</v>
      </c>
      <c r="G31" s="27">
        <v>2294</v>
      </c>
      <c r="H31" s="27">
        <v>0</v>
      </c>
      <c r="I31" s="27">
        <v>84798</v>
      </c>
      <c r="J31" s="27">
        <v>0</v>
      </c>
      <c r="K31" s="27">
        <v>5228</v>
      </c>
      <c r="L31" s="27">
        <v>55802</v>
      </c>
      <c r="M31" s="27">
        <v>7285</v>
      </c>
      <c r="N31" s="27">
        <v>471153</v>
      </c>
      <c r="O31" s="27">
        <v>427395</v>
      </c>
      <c r="P31" s="27">
        <v>321472</v>
      </c>
      <c r="Q31" s="27">
        <v>84027</v>
      </c>
      <c r="R31" s="27">
        <v>25449</v>
      </c>
    </row>
    <row r="32" spans="2:18" x14ac:dyDescent="0.2">
      <c r="B32" s="28" t="s">
        <v>29</v>
      </c>
      <c r="C32" s="25">
        <v>3.09</v>
      </c>
      <c r="D32" s="26">
        <v>52.5</v>
      </c>
      <c r="E32" s="27">
        <v>458719</v>
      </c>
      <c r="F32" s="27">
        <v>353434</v>
      </c>
      <c r="G32" s="27">
        <v>1716</v>
      </c>
      <c r="H32" s="27">
        <v>3483</v>
      </c>
      <c r="I32" s="27">
        <v>73135</v>
      </c>
      <c r="J32" s="27">
        <v>0</v>
      </c>
      <c r="K32" s="27">
        <v>6685</v>
      </c>
      <c r="L32" s="27">
        <v>10337</v>
      </c>
      <c r="M32" s="27">
        <v>9928</v>
      </c>
      <c r="N32" s="27">
        <v>527575</v>
      </c>
      <c r="O32" s="27">
        <v>612223</v>
      </c>
      <c r="P32" s="27">
        <v>494534</v>
      </c>
      <c r="Q32" s="27">
        <v>82452</v>
      </c>
      <c r="R32" s="27">
        <v>10172</v>
      </c>
    </row>
    <row r="33" spans="2:26" x14ac:dyDescent="0.2">
      <c r="B33" s="28" t="s">
        <v>30</v>
      </c>
      <c r="C33" s="25">
        <v>3.24</v>
      </c>
      <c r="D33" s="26">
        <v>51.8</v>
      </c>
      <c r="E33" s="27">
        <v>885991</v>
      </c>
      <c r="F33" s="27">
        <v>337326</v>
      </c>
      <c r="G33" s="27">
        <v>2715</v>
      </c>
      <c r="H33" s="27">
        <v>279258</v>
      </c>
      <c r="I33" s="27">
        <v>174826</v>
      </c>
      <c r="J33" s="27">
        <v>7110</v>
      </c>
      <c r="K33" s="27">
        <v>7448</v>
      </c>
      <c r="L33" s="27">
        <v>70527</v>
      </c>
      <c r="M33" s="27">
        <v>6781</v>
      </c>
      <c r="N33" s="27">
        <v>424705</v>
      </c>
      <c r="O33" s="27">
        <v>399454</v>
      </c>
      <c r="P33" s="27">
        <v>275844</v>
      </c>
      <c r="Q33" s="27">
        <v>80560</v>
      </c>
      <c r="R33" s="27">
        <v>9850</v>
      </c>
    </row>
    <row r="34" spans="2:26" x14ac:dyDescent="0.2">
      <c r="B34" s="28" t="s">
        <v>31</v>
      </c>
      <c r="C34" s="25">
        <v>3.36</v>
      </c>
      <c r="D34" s="26">
        <v>51.5</v>
      </c>
      <c r="E34" s="27">
        <v>448648</v>
      </c>
      <c r="F34" s="27">
        <v>325164</v>
      </c>
      <c r="G34" s="27">
        <v>974</v>
      </c>
      <c r="H34" s="27">
        <v>28210</v>
      </c>
      <c r="I34" s="27">
        <v>66274</v>
      </c>
      <c r="J34" s="27">
        <v>5563</v>
      </c>
      <c r="K34" s="27">
        <v>4331</v>
      </c>
      <c r="L34" s="27">
        <v>5229</v>
      </c>
      <c r="M34" s="27">
        <v>12902</v>
      </c>
      <c r="N34" s="27">
        <v>381543</v>
      </c>
      <c r="O34" s="27">
        <v>360780</v>
      </c>
      <c r="P34" s="27">
        <v>289059</v>
      </c>
      <c r="Q34" s="27">
        <v>87999</v>
      </c>
      <c r="R34" s="27">
        <v>9964</v>
      </c>
    </row>
    <row r="35" spans="2:26" x14ac:dyDescent="0.2">
      <c r="B35" s="29" t="s">
        <v>32</v>
      </c>
      <c r="C35" s="25">
        <v>3.51</v>
      </c>
      <c r="D35" s="26">
        <v>50.6</v>
      </c>
      <c r="E35" s="27">
        <v>511829</v>
      </c>
      <c r="F35" s="27">
        <v>356614</v>
      </c>
      <c r="G35" s="27">
        <v>2815</v>
      </c>
      <c r="H35" s="27">
        <v>16859</v>
      </c>
      <c r="I35" s="27">
        <v>75763</v>
      </c>
      <c r="J35" s="27">
        <v>4797</v>
      </c>
      <c r="K35" s="27">
        <v>3364</v>
      </c>
      <c r="L35" s="27">
        <v>39867</v>
      </c>
      <c r="M35" s="27">
        <v>11749</v>
      </c>
      <c r="N35" s="27">
        <v>362769</v>
      </c>
      <c r="O35" s="27">
        <v>387201</v>
      </c>
      <c r="P35" s="27">
        <v>301197</v>
      </c>
      <c r="Q35" s="27">
        <v>94768</v>
      </c>
      <c r="R35" s="27">
        <v>16389</v>
      </c>
    </row>
    <row r="36" spans="2:26" x14ac:dyDescent="0.2">
      <c r="B36" s="28" t="s">
        <v>33</v>
      </c>
      <c r="C36" s="25">
        <v>3.35</v>
      </c>
      <c r="D36" s="26">
        <v>52.1</v>
      </c>
      <c r="E36" s="27">
        <v>461797</v>
      </c>
      <c r="F36" s="27">
        <v>358961</v>
      </c>
      <c r="G36" s="27">
        <v>1445</v>
      </c>
      <c r="H36" s="27">
        <v>0</v>
      </c>
      <c r="I36" s="27">
        <v>78074</v>
      </c>
      <c r="J36" s="27">
        <v>6286</v>
      </c>
      <c r="K36" s="27">
        <v>3125</v>
      </c>
      <c r="L36" s="27">
        <v>288</v>
      </c>
      <c r="M36" s="27">
        <v>13619</v>
      </c>
      <c r="N36" s="27">
        <v>368438</v>
      </c>
      <c r="O36" s="27">
        <v>428702</v>
      </c>
      <c r="P36" s="27">
        <v>343500</v>
      </c>
      <c r="Q36" s="27">
        <v>87620</v>
      </c>
      <c r="R36" s="27">
        <v>11536</v>
      </c>
    </row>
    <row r="37" spans="2:26" x14ac:dyDescent="0.2">
      <c r="B37" s="28" t="s">
        <v>34</v>
      </c>
      <c r="C37" s="25">
        <v>3.21</v>
      </c>
      <c r="D37" s="26">
        <v>52.9</v>
      </c>
      <c r="E37" s="27">
        <v>505212</v>
      </c>
      <c r="F37" s="27">
        <v>354472</v>
      </c>
      <c r="G37" s="27">
        <v>652</v>
      </c>
      <c r="H37" s="27">
        <v>0</v>
      </c>
      <c r="I37" s="27">
        <v>61443</v>
      </c>
      <c r="J37" s="27">
        <v>5670</v>
      </c>
      <c r="K37" s="27">
        <v>3737</v>
      </c>
      <c r="L37" s="27">
        <v>66914</v>
      </c>
      <c r="M37" s="27">
        <v>12324</v>
      </c>
      <c r="N37" s="27">
        <v>425527</v>
      </c>
      <c r="O37" s="27">
        <v>424676</v>
      </c>
      <c r="P37" s="27">
        <v>345617</v>
      </c>
      <c r="Q37" s="27">
        <v>87325</v>
      </c>
      <c r="R37" s="27">
        <v>14736</v>
      </c>
    </row>
    <row r="38" spans="2:26" x14ac:dyDescent="0.2">
      <c r="B38" s="28" t="s">
        <v>35</v>
      </c>
      <c r="C38" s="25">
        <v>3.11</v>
      </c>
      <c r="D38" s="26">
        <v>53.5</v>
      </c>
      <c r="E38" s="27">
        <v>416475</v>
      </c>
      <c r="F38" s="27">
        <v>333695</v>
      </c>
      <c r="G38" s="27">
        <v>491</v>
      </c>
      <c r="H38" s="27">
        <v>0</v>
      </c>
      <c r="I38" s="27">
        <v>60601</v>
      </c>
      <c r="J38" s="27">
        <v>5722</v>
      </c>
      <c r="K38" s="27">
        <v>3572</v>
      </c>
      <c r="L38" s="27">
        <v>7430</v>
      </c>
      <c r="M38" s="27">
        <v>4963</v>
      </c>
      <c r="N38" s="27">
        <v>363840</v>
      </c>
      <c r="O38" s="27">
        <v>404589</v>
      </c>
      <c r="P38" s="27">
        <v>336670</v>
      </c>
      <c r="Q38" s="27">
        <v>79470</v>
      </c>
      <c r="R38" s="27">
        <v>18520</v>
      </c>
    </row>
    <row r="39" spans="2:26" x14ac:dyDescent="0.2">
      <c r="B39" s="30" t="s">
        <v>36</v>
      </c>
      <c r="C39" s="31">
        <v>3.06</v>
      </c>
      <c r="D39" s="32">
        <v>52.1</v>
      </c>
      <c r="E39" s="33">
        <v>1147110</v>
      </c>
      <c r="F39" s="33">
        <v>362827</v>
      </c>
      <c r="G39" s="33">
        <v>3253</v>
      </c>
      <c r="H39" s="33">
        <v>476705</v>
      </c>
      <c r="I39" s="33">
        <v>190670</v>
      </c>
      <c r="J39" s="33">
        <v>34190</v>
      </c>
      <c r="K39" s="33">
        <v>84</v>
      </c>
      <c r="L39" s="33">
        <v>57062</v>
      </c>
      <c r="M39" s="33">
        <v>22320</v>
      </c>
      <c r="N39" s="33">
        <v>480478</v>
      </c>
      <c r="O39" s="33">
        <v>616005</v>
      </c>
      <c r="P39" s="33">
        <v>414667</v>
      </c>
      <c r="Q39" s="33">
        <v>98202</v>
      </c>
      <c r="R39" s="33">
        <v>24817</v>
      </c>
      <c r="S39" s="78"/>
      <c r="T39" s="78"/>
      <c r="U39" s="78"/>
      <c r="V39" s="78"/>
      <c r="W39" s="78"/>
      <c r="X39" s="78"/>
      <c r="Y39" s="78"/>
      <c r="Z39" s="78"/>
    </row>
    <row r="40" spans="2:26" ht="20.25" customHeight="1" x14ac:dyDescent="0.2">
      <c r="B40" s="34" t="s">
        <v>60</v>
      </c>
      <c r="C40" s="35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2:26" x14ac:dyDescent="0.2">
      <c r="B41" s="38" t="s">
        <v>61</v>
      </c>
      <c r="C41" s="39">
        <v>3.14</v>
      </c>
      <c r="D41" s="40">
        <v>55</v>
      </c>
      <c r="E41" s="79">
        <v>449025</v>
      </c>
      <c r="F41" s="81" t="s">
        <v>56</v>
      </c>
      <c r="G41" s="81" t="s">
        <v>56</v>
      </c>
      <c r="H41" s="81" t="s">
        <v>56</v>
      </c>
      <c r="I41" s="79" t="s">
        <v>56</v>
      </c>
      <c r="J41" s="79" t="s">
        <v>56</v>
      </c>
      <c r="K41" s="79" t="s">
        <v>56</v>
      </c>
      <c r="L41" s="79" t="s">
        <v>56</v>
      </c>
      <c r="M41" s="79">
        <v>7447</v>
      </c>
      <c r="N41" s="79">
        <v>384555</v>
      </c>
      <c r="O41" s="79">
        <v>380764</v>
      </c>
      <c r="P41" s="69">
        <v>323805</v>
      </c>
      <c r="Q41" s="69">
        <v>79436</v>
      </c>
      <c r="R41" s="69">
        <v>10611</v>
      </c>
    </row>
    <row r="42" spans="2:26" ht="18.75" customHeight="1" x14ac:dyDescent="0.2">
      <c r="R42" s="41" t="s">
        <v>63</v>
      </c>
    </row>
    <row r="43" spans="2:26" ht="18.75" customHeight="1" x14ac:dyDescent="0.2"/>
    <row r="44" spans="2:26" ht="18.75" customHeight="1" x14ac:dyDescent="0.2"/>
    <row r="45" spans="2:26" ht="18.75" customHeight="1" x14ac:dyDescent="0.2"/>
    <row r="46" spans="2:26" ht="18.75" customHeight="1" x14ac:dyDescent="0.2"/>
    <row r="47" spans="2:26" ht="18.75" customHeight="1" x14ac:dyDescent="0.2"/>
  </sheetData>
  <mergeCells count="14">
    <mergeCell ref="O3:O4"/>
    <mergeCell ref="P3:P4"/>
    <mergeCell ref="I3:I4"/>
    <mergeCell ref="J3:J4"/>
    <mergeCell ref="K3:K4"/>
    <mergeCell ref="L3:L4"/>
    <mergeCell ref="M3:M4"/>
    <mergeCell ref="N3:N4"/>
    <mergeCell ref="F3:H3"/>
    <mergeCell ref="B2:C2"/>
    <mergeCell ref="B3:B4"/>
    <mergeCell ref="C3:C4"/>
    <mergeCell ref="D3:D4"/>
    <mergeCell ref="E3:E4"/>
  </mergeCells>
  <phoneticPr fontId="3"/>
  <pageMargins left="0.78740157480314965" right="0.15748031496062992" top="0.78740157480314965" bottom="0.59055118110236227" header="0.51181102362204722" footer="0.51181102362204722"/>
  <pageSetup paperSize="9" scale="74" orientation="landscape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S47"/>
  <sheetViews>
    <sheetView showGridLines="0" tabSelected="1" zoomScale="85" zoomScaleNormal="85" zoomScaleSheetLayoutView="80" workbookViewId="0">
      <pane xSplit="2" ySplit="4" topLeftCell="C5" activePane="bottomRight" state="frozen"/>
      <selection pane="topRight" activeCell="B1" sqref="B1"/>
      <selection pane="bottomLeft" activeCell="A6" sqref="A6"/>
      <selection pane="bottomRight" activeCell="B1" sqref="B1"/>
    </sheetView>
  </sheetViews>
  <sheetFormatPr defaultColWidth="9" defaultRowHeight="13.2" x14ac:dyDescent="0.2"/>
  <cols>
    <col min="1" max="1" width="4.21875" style="3" customWidth="1"/>
    <col min="2" max="2" width="12.44140625" style="3" customWidth="1"/>
    <col min="3" max="9" width="9.109375" style="3" customWidth="1"/>
    <col min="10" max="10" width="9" style="3"/>
    <col min="11" max="16" width="10" style="3" customWidth="1"/>
    <col min="17" max="17" width="10.21875" style="3" customWidth="1"/>
    <col min="18" max="18" width="11.109375" style="43" customWidth="1"/>
    <col min="19" max="19" width="3.88671875" style="3" customWidth="1"/>
    <col min="20" max="16384" width="9" style="3"/>
  </cols>
  <sheetData>
    <row r="1" spans="2:19" ht="18" customHeight="1" x14ac:dyDescent="0.2">
      <c r="B1" s="1" t="s">
        <v>0</v>
      </c>
      <c r="C1" s="2" t="s">
        <v>62</v>
      </c>
      <c r="I1" s="2"/>
      <c r="J1" s="42"/>
      <c r="K1" s="4"/>
    </row>
    <row r="2" spans="2:19" ht="16.2" x14ac:dyDescent="0.2">
      <c r="B2" s="44"/>
      <c r="I2" s="5"/>
      <c r="J2" s="44"/>
      <c r="K2" s="45"/>
      <c r="Q2" s="5"/>
      <c r="R2" s="6" t="s">
        <v>1</v>
      </c>
    </row>
    <row r="3" spans="2:19" ht="20.25" customHeight="1" x14ac:dyDescent="0.2">
      <c r="B3" s="89" t="s">
        <v>2</v>
      </c>
      <c r="C3" s="7"/>
      <c r="D3" s="7"/>
      <c r="E3" s="7"/>
      <c r="F3" s="7"/>
      <c r="G3" s="7"/>
      <c r="H3" s="7"/>
      <c r="I3" s="7"/>
      <c r="J3" s="7"/>
      <c r="K3" s="91" t="s">
        <v>37</v>
      </c>
      <c r="L3" s="96" t="s">
        <v>38</v>
      </c>
      <c r="M3" s="91" t="s">
        <v>39</v>
      </c>
      <c r="N3" s="91" t="s">
        <v>40</v>
      </c>
      <c r="O3" s="91" t="s">
        <v>41</v>
      </c>
      <c r="P3" s="91" t="s">
        <v>42</v>
      </c>
      <c r="Q3" s="98" t="s">
        <v>43</v>
      </c>
      <c r="R3" s="46"/>
    </row>
    <row r="4" spans="2:19" ht="40.5" customHeight="1" x14ac:dyDescent="0.2">
      <c r="B4" s="89"/>
      <c r="C4" s="47" t="s">
        <v>44</v>
      </c>
      <c r="D4" s="48" t="s">
        <v>45</v>
      </c>
      <c r="E4" s="47" t="s">
        <v>46</v>
      </c>
      <c r="F4" s="47" t="s">
        <v>47</v>
      </c>
      <c r="G4" s="47" t="s">
        <v>48</v>
      </c>
      <c r="H4" s="47" t="s">
        <v>49</v>
      </c>
      <c r="I4" s="47" t="s">
        <v>50</v>
      </c>
      <c r="J4" s="49" t="s">
        <v>51</v>
      </c>
      <c r="K4" s="92"/>
      <c r="L4" s="97"/>
      <c r="M4" s="92"/>
      <c r="N4" s="92"/>
      <c r="O4" s="92"/>
      <c r="P4" s="92"/>
      <c r="Q4" s="99"/>
      <c r="R4" s="50"/>
    </row>
    <row r="5" spans="2:19" ht="13.5" customHeight="1" x14ac:dyDescent="0.2">
      <c r="B5" s="11"/>
      <c r="C5" s="12"/>
      <c r="D5" s="12"/>
      <c r="E5" s="12"/>
      <c r="F5" s="12"/>
    </row>
    <row r="6" spans="2:19" ht="20.25" customHeight="1" x14ac:dyDescent="0.2">
      <c r="B6" s="13" t="s">
        <v>20</v>
      </c>
      <c r="C6" s="15"/>
      <c r="D6" s="15"/>
      <c r="E6" s="15"/>
      <c r="F6" s="15"/>
      <c r="G6" s="51"/>
      <c r="H6" s="15"/>
      <c r="I6" s="52"/>
      <c r="J6" s="53"/>
      <c r="K6" s="15"/>
      <c r="L6" s="15"/>
      <c r="M6" s="15"/>
      <c r="N6" s="15"/>
      <c r="O6" s="15"/>
      <c r="P6" s="15"/>
      <c r="Q6" s="15"/>
      <c r="R6" s="51"/>
    </row>
    <row r="7" spans="2:19" x14ac:dyDescent="0.2">
      <c r="B7" s="16" t="s">
        <v>21</v>
      </c>
      <c r="C7" s="19">
        <v>22971</v>
      </c>
      <c r="D7" s="19">
        <v>11047</v>
      </c>
      <c r="E7" s="19">
        <v>13561</v>
      </c>
      <c r="F7" s="19">
        <v>11015</v>
      </c>
      <c r="G7" s="19">
        <v>50035</v>
      </c>
      <c r="H7" s="19">
        <v>18240</v>
      </c>
      <c r="I7" s="24">
        <v>30364</v>
      </c>
      <c r="J7" s="24">
        <v>64329</v>
      </c>
      <c r="K7" s="19">
        <v>98398</v>
      </c>
      <c r="L7" s="19">
        <v>529419</v>
      </c>
      <c r="M7" s="19">
        <v>427270</v>
      </c>
      <c r="N7" s="19">
        <v>111891</v>
      </c>
      <c r="O7" s="19">
        <v>84434</v>
      </c>
      <c r="P7" s="18">
        <v>73.8</v>
      </c>
      <c r="Q7" s="18">
        <v>23.6</v>
      </c>
      <c r="R7" s="54" t="str">
        <f t="shared" ref="R7:R16" si="0">B7</f>
        <v>2015年</v>
      </c>
      <c r="S7" s="55"/>
    </row>
    <row r="8" spans="2:19" x14ac:dyDescent="0.2">
      <c r="B8" s="16" t="s">
        <v>22</v>
      </c>
      <c r="C8" s="19">
        <v>20730</v>
      </c>
      <c r="D8" s="19">
        <v>10854</v>
      </c>
      <c r="E8" s="19">
        <v>13099</v>
      </c>
      <c r="F8" s="19">
        <v>11295</v>
      </c>
      <c r="G8" s="19">
        <v>48798</v>
      </c>
      <c r="H8" s="19">
        <v>19612</v>
      </c>
      <c r="I8" s="24">
        <v>30133</v>
      </c>
      <c r="J8" s="24">
        <v>61439</v>
      </c>
      <c r="K8" s="19">
        <v>98276</v>
      </c>
      <c r="L8" s="19">
        <v>526962</v>
      </c>
      <c r="M8" s="19">
        <v>428697</v>
      </c>
      <c r="N8" s="19">
        <v>119106</v>
      </c>
      <c r="O8" s="19">
        <v>91260</v>
      </c>
      <c r="P8" s="18">
        <v>72.2</v>
      </c>
      <c r="Q8" s="18">
        <v>24.2</v>
      </c>
      <c r="R8" s="54" t="str">
        <f t="shared" si="0"/>
        <v>2016年</v>
      </c>
      <c r="S8" s="55"/>
    </row>
    <row r="9" spans="2:19" x14ac:dyDescent="0.2">
      <c r="B9" s="16" t="s">
        <v>23</v>
      </c>
      <c r="C9" s="19">
        <v>21164</v>
      </c>
      <c r="D9" s="19">
        <v>10980</v>
      </c>
      <c r="E9" s="19">
        <v>13184</v>
      </c>
      <c r="F9" s="19">
        <v>11506</v>
      </c>
      <c r="G9" s="19">
        <v>49610</v>
      </c>
      <c r="H9" s="19">
        <v>19080</v>
      </c>
      <c r="I9" s="24">
        <v>30527</v>
      </c>
      <c r="J9" s="24">
        <v>63890</v>
      </c>
      <c r="K9" s="19">
        <v>99405</v>
      </c>
      <c r="L9" s="19">
        <v>540066</v>
      </c>
      <c r="M9" s="19">
        <v>434415</v>
      </c>
      <c r="N9" s="19">
        <v>121358</v>
      </c>
      <c r="O9" s="19">
        <v>97009</v>
      </c>
      <c r="P9" s="18">
        <v>72.099999999999994</v>
      </c>
      <c r="Q9" s="18">
        <v>23.8</v>
      </c>
      <c r="R9" s="54" t="str">
        <f t="shared" si="0"/>
        <v>2017年</v>
      </c>
      <c r="S9" s="55"/>
    </row>
    <row r="10" spans="2:19" x14ac:dyDescent="0.2">
      <c r="B10" s="16" t="s">
        <v>24</v>
      </c>
      <c r="C10" s="19">
        <v>21771</v>
      </c>
      <c r="D10" s="19">
        <v>11338</v>
      </c>
      <c r="E10" s="19">
        <v>13072</v>
      </c>
      <c r="F10" s="19">
        <v>11973</v>
      </c>
      <c r="G10" s="19">
        <v>51508</v>
      </c>
      <c r="H10" s="19">
        <v>19131</v>
      </c>
      <c r="I10" s="24">
        <v>29838</v>
      </c>
      <c r="J10" s="24">
        <v>62394</v>
      </c>
      <c r="K10" s="19">
        <v>103593</v>
      </c>
      <c r="L10" s="19">
        <v>571542</v>
      </c>
      <c r="M10" s="19">
        <v>455125</v>
      </c>
      <c r="N10" s="19">
        <v>139811</v>
      </c>
      <c r="O10" s="19">
        <v>121135</v>
      </c>
      <c r="P10" s="18">
        <v>69.3</v>
      </c>
      <c r="Q10" s="18">
        <v>24.1</v>
      </c>
      <c r="R10" s="54" t="str">
        <f t="shared" si="0"/>
        <v>2018年</v>
      </c>
      <c r="S10" s="55"/>
    </row>
    <row r="11" spans="2:19" x14ac:dyDescent="0.2">
      <c r="B11" s="16" t="s">
        <v>52</v>
      </c>
      <c r="C11" s="19">
        <v>21838</v>
      </c>
      <c r="D11" s="19">
        <v>12079</v>
      </c>
      <c r="E11" s="19">
        <v>12935</v>
      </c>
      <c r="F11" s="19">
        <v>12662</v>
      </c>
      <c r="G11" s="19">
        <v>54943</v>
      </c>
      <c r="H11" s="19">
        <v>18529</v>
      </c>
      <c r="I11" s="24">
        <v>31948</v>
      </c>
      <c r="J11" s="24">
        <v>62195</v>
      </c>
      <c r="K11" s="19">
        <v>109504</v>
      </c>
      <c r="L11" s="19">
        <v>614769</v>
      </c>
      <c r="M11" s="19">
        <v>476645</v>
      </c>
      <c r="N11" s="19">
        <v>152792</v>
      </c>
      <c r="O11" s="19">
        <v>149703</v>
      </c>
      <c r="P11" s="18">
        <v>67.900000000000006</v>
      </c>
      <c r="Q11" s="18">
        <v>23.9</v>
      </c>
      <c r="R11" s="54" t="str">
        <f t="shared" si="0"/>
        <v>2019年</v>
      </c>
      <c r="S11" s="55"/>
    </row>
    <row r="12" spans="2:19" x14ac:dyDescent="0.2">
      <c r="B12" s="16" t="s">
        <v>53</v>
      </c>
      <c r="C12" s="19">
        <v>21696</v>
      </c>
      <c r="D12" s="19">
        <v>13364</v>
      </c>
      <c r="E12" s="19">
        <v>10654</v>
      </c>
      <c r="F12" s="19">
        <v>13068</v>
      </c>
      <c r="G12" s="19">
        <v>49469</v>
      </c>
      <c r="H12" s="19">
        <v>16548</v>
      </c>
      <c r="I12" s="24">
        <v>26824</v>
      </c>
      <c r="J12" s="24">
        <v>55868</v>
      </c>
      <c r="K12" s="19">
        <v>110896</v>
      </c>
      <c r="L12" s="19">
        <v>655349</v>
      </c>
      <c r="M12" s="19">
        <v>498639</v>
      </c>
      <c r="N12" s="19">
        <v>192828</v>
      </c>
      <c r="O12" s="19">
        <v>175525</v>
      </c>
      <c r="P12" s="18">
        <v>61.3</v>
      </c>
      <c r="Q12" s="18">
        <v>26</v>
      </c>
      <c r="R12" s="54" t="str">
        <f t="shared" si="0"/>
        <v>2020年</v>
      </c>
      <c r="S12" s="55"/>
    </row>
    <row r="13" spans="2:19" x14ac:dyDescent="0.2">
      <c r="B13" s="16" t="s">
        <v>54</v>
      </c>
      <c r="C13" s="76">
        <v>21448</v>
      </c>
      <c r="D13" s="76">
        <v>12720</v>
      </c>
      <c r="E13" s="76">
        <v>10463</v>
      </c>
      <c r="F13" s="76">
        <v>13130</v>
      </c>
      <c r="G13" s="76">
        <v>49512</v>
      </c>
      <c r="H13" s="76">
        <v>19197</v>
      </c>
      <c r="I13" s="77">
        <v>27452</v>
      </c>
      <c r="J13" s="77">
        <v>57124</v>
      </c>
      <c r="K13" s="76">
        <v>112634</v>
      </c>
      <c r="L13" s="76">
        <v>642190</v>
      </c>
      <c r="M13" s="76">
        <v>492681</v>
      </c>
      <c r="N13" s="76">
        <v>183213</v>
      </c>
      <c r="O13" s="76">
        <v>168706</v>
      </c>
      <c r="P13" s="75">
        <v>62.8</v>
      </c>
      <c r="Q13" s="75">
        <v>25.4</v>
      </c>
      <c r="R13" s="54" t="str">
        <f t="shared" si="0"/>
        <v>2021年</v>
      </c>
      <c r="S13" s="55"/>
    </row>
    <row r="14" spans="2:19" x14ac:dyDescent="0.2">
      <c r="B14" s="16" t="s">
        <v>55</v>
      </c>
      <c r="C14" s="19">
        <v>24421</v>
      </c>
      <c r="D14" s="19">
        <v>13000</v>
      </c>
      <c r="E14" s="19">
        <v>11293</v>
      </c>
      <c r="F14" s="19">
        <v>13708</v>
      </c>
      <c r="G14" s="19">
        <v>50688</v>
      </c>
      <c r="H14" s="19">
        <v>18126</v>
      </c>
      <c r="I14" s="24">
        <v>29737</v>
      </c>
      <c r="J14" s="24">
        <v>59036</v>
      </c>
      <c r="K14" s="19">
        <v>116740</v>
      </c>
      <c r="L14" s="19">
        <v>652518</v>
      </c>
      <c r="M14" s="19">
        <v>500914</v>
      </c>
      <c r="N14" s="19">
        <v>180286</v>
      </c>
      <c r="O14" s="19">
        <v>168218</v>
      </c>
      <c r="P14" s="18">
        <v>64</v>
      </c>
      <c r="Q14" s="18">
        <v>25.1</v>
      </c>
      <c r="R14" s="54" t="str">
        <f t="shared" si="0"/>
        <v>2022年</v>
      </c>
      <c r="S14" s="55"/>
    </row>
    <row r="15" spans="2:19" x14ac:dyDescent="0.2">
      <c r="B15" s="16" t="s">
        <v>57</v>
      </c>
      <c r="C15" s="76">
        <v>23566</v>
      </c>
      <c r="D15" s="76">
        <v>12855</v>
      </c>
      <c r="E15" s="76">
        <v>11344</v>
      </c>
      <c r="F15" s="76">
        <v>13515</v>
      </c>
      <c r="G15" s="76">
        <v>51199</v>
      </c>
      <c r="H15" s="76">
        <v>16838</v>
      </c>
      <c r="I15" s="77">
        <v>31149</v>
      </c>
      <c r="J15" s="77">
        <v>54766</v>
      </c>
      <c r="K15" s="76">
        <v>113514</v>
      </c>
      <c r="L15" s="76">
        <v>654396</v>
      </c>
      <c r="M15" s="76">
        <v>494668</v>
      </c>
      <c r="N15" s="76">
        <v>175913</v>
      </c>
      <c r="O15" s="76">
        <v>171990</v>
      </c>
      <c r="P15" s="75">
        <v>64.400000000000006</v>
      </c>
      <c r="Q15" s="75">
        <v>26.5</v>
      </c>
      <c r="R15" s="54" t="str">
        <f t="shared" si="0"/>
        <v>2023年</v>
      </c>
      <c r="S15" s="55"/>
    </row>
    <row r="16" spans="2:19" x14ac:dyDescent="0.2">
      <c r="B16" s="16" t="s">
        <v>61</v>
      </c>
      <c r="C16" s="82">
        <v>22756</v>
      </c>
      <c r="D16" s="82">
        <v>13161</v>
      </c>
      <c r="E16" s="82">
        <v>11585</v>
      </c>
      <c r="F16" s="82">
        <v>13814</v>
      </c>
      <c r="G16" s="82">
        <v>50028</v>
      </c>
      <c r="H16" s="82">
        <v>18456</v>
      </c>
      <c r="I16" s="33">
        <v>31644</v>
      </c>
      <c r="J16" s="33">
        <v>56685</v>
      </c>
      <c r="K16" s="82">
        <v>113586</v>
      </c>
      <c r="L16" s="82">
        <v>698134</v>
      </c>
      <c r="M16" s="82">
        <v>522569</v>
      </c>
      <c r="N16" s="82">
        <v>197432</v>
      </c>
      <c r="O16" s="82">
        <v>189218</v>
      </c>
      <c r="P16" s="32">
        <v>62.2</v>
      </c>
      <c r="Q16" s="32">
        <v>27.1</v>
      </c>
      <c r="R16" s="54" t="str">
        <f t="shared" si="0"/>
        <v>2024年</v>
      </c>
      <c r="S16" s="55"/>
    </row>
    <row r="17" spans="2:19" ht="20.25" customHeight="1" x14ac:dyDescent="0.2">
      <c r="B17" s="20" t="s">
        <v>25</v>
      </c>
      <c r="C17" s="23"/>
      <c r="D17" s="57"/>
      <c r="E17" s="23"/>
      <c r="F17" s="23"/>
      <c r="G17" s="23"/>
      <c r="H17" s="57"/>
      <c r="I17" s="58"/>
      <c r="J17" s="59"/>
      <c r="K17" s="23"/>
      <c r="L17" s="23"/>
      <c r="M17" s="23"/>
      <c r="N17" s="23"/>
      <c r="O17" s="23"/>
      <c r="P17" s="22"/>
      <c r="Q17" s="22"/>
      <c r="R17" s="60"/>
    </row>
    <row r="18" spans="2:19" x14ac:dyDescent="0.2">
      <c r="B18" s="61" t="s">
        <v>21</v>
      </c>
      <c r="C18" s="19">
        <v>22114</v>
      </c>
      <c r="D18" s="19">
        <v>10392</v>
      </c>
      <c r="E18" s="19">
        <v>14785</v>
      </c>
      <c r="F18" s="19">
        <v>12214</v>
      </c>
      <c r="G18" s="19">
        <v>45092</v>
      </c>
      <c r="H18" s="19">
        <v>19365</v>
      </c>
      <c r="I18" s="24">
        <v>35046</v>
      </c>
      <c r="J18" s="24">
        <v>62433</v>
      </c>
      <c r="K18" s="19">
        <v>113067</v>
      </c>
      <c r="L18" s="19">
        <v>548618</v>
      </c>
      <c r="M18" s="19">
        <v>439065</v>
      </c>
      <c r="N18" s="19">
        <v>128479</v>
      </c>
      <c r="O18" s="19">
        <v>89052</v>
      </c>
      <c r="P18" s="18">
        <v>70.7</v>
      </c>
      <c r="Q18" s="18">
        <v>24.3</v>
      </c>
      <c r="R18" s="54" t="str">
        <f t="shared" ref="R18:R22" si="1">B18</f>
        <v>2015年</v>
      </c>
      <c r="S18" s="55"/>
    </row>
    <row r="19" spans="2:19" x14ac:dyDescent="0.2">
      <c r="B19" s="61" t="s">
        <v>22</v>
      </c>
      <c r="C19" s="19">
        <v>21385</v>
      </c>
      <c r="D19" s="19">
        <v>12947</v>
      </c>
      <c r="E19" s="19">
        <v>12070</v>
      </c>
      <c r="F19" s="19">
        <v>11892</v>
      </c>
      <c r="G19" s="19">
        <v>43272</v>
      </c>
      <c r="H19" s="19">
        <v>11513</v>
      </c>
      <c r="I19" s="24">
        <v>31324</v>
      </c>
      <c r="J19" s="24">
        <v>59901</v>
      </c>
      <c r="K19" s="19">
        <v>114743</v>
      </c>
      <c r="L19" s="19">
        <v>572275</v>
      </c>
      <c r="M19" s="19">
        <v>448694</v>
      </c>
      <c r="N19" s="19">
        <v>149984</v>
      </c>
      <c r="O19" s="19">
        <v>107187</v>
      </c>
      <c r="P19" s="18">
        <v>66.599999999999994</v>
      </c>
      <c r="Q19" s="18">
        <v>23.2</v>
      </c>
      <c r="R19" s="54" t="str">
        <f t="shared" si="1"/>
        <v>2016年</v>
      </c>
      <c r="S19" s="55"/>
    </row>
    <row r="20" spans="2:19" x14ac:dyDescent="0.2">
      <c r="B20" s="61" t="s">
        <v>23</v>
      </c>
      <c r="C20" s="24">
        <v>22276</v>
      </c>
      <c r="D20" s="24">
        <v>9481</v>
      </c>
      <c r="E20" s="24">
        <v>12341</v>
      </c>
      <c r="F20" s="24">
        <v>12240</v>
      </c>
      <c r="G20" s="24">
        <v>44663</v>
      </c>
      <c r="H20" s="24">
        <v>16436</v>
      </c>
      <c r="I20" s="24">
        <v>32015</v>
      </c>
      <c r="J20" s="24">
        <v>75985</v>
      </c>
      <c r="K20" s="24">
        <v>104033</v>
      </c>
      <c r="L20" s="24">
        <v>530312</v>
      </c>
      <c r="M20" s="24">
        <v>437657</v>
      </c>
      <c r="N20" s="24">
        <v>122650</v>
      </c>
      <c r="O20" s="24">
        <v>99435</v>
      </c>
      <c r="P20" s="62">
        <v>72</v>
      </c>
      <c r="Q20" s="62">
        <v>23.2</v>
      </c>
      <c r="R20" s="54" t="str">
        <f t="shared" si="1"/>
        <v>2017年</v>
      </c>
      <c r="S20" s="55"/>
    </row>
    <row r="21" spans="2:19" x14ac:dyDescent="0.2">
      <c r="B21" s="61" t="s">
        <v>24</v>
      </c>
      <c r="C21" s="27">
        <v>22344</v>
      </c>
      <c r="D21" s="27">
        <v>9615</v>
      </c>
      <c r="E21" s="27">
        <v>10905</v>
      </c>
      <c r="F21" s="27">
        <v>10219</v>
      </c>
      <c r="G21" s="27">
        <v>46369</v>
      </c>
      <c r="H21" s="27">
        <v>16930</v>
      </c>
      <c r="I21" s="27">
        <v>26074</v>
      </c>
      <c r="J21" s="27">
        <v>69759</v>
      </c>
      <c r="K21" s="27">
        <v>101344</v>
      </c>
      <c r="L21" s="27">
        <v>529655</v>
      </c>
      <c r="M21" s="27">
        <v>436357</v>
      </c>
      <c r="N21" s="27">
        <v>140042</v>
      </c>
      <c r="O21" s="27">
        <v>111119</v>
      </c>
      <c r="P21" s="63">
        <v>67.900000000000006</v>
      </c>
      <c r="Q21" s="63">
        <v>24.9</v>
      </c>
      <c r="R21" s="54" t="str">
        <f t="shared" si="1"/>
        <v>2018年</v>
      </c>
      <c r="S21" s="55"/>
    </row>
    <row r="22" spans="2:19" x14ac:dyDescent="0.2">
      <c r="B22" s="61" t="s">
        <v>52</v>
      </c>
      <c r="C22" s="27">
        <v>21002</v>
      </c>
      <c r="D22" s="27">
        <v>10263</v>
      </c>
      <c r="E22" s="27">
        <v>11367</v>
      </c>
      <c r="F22" s="27">
        <v>12281</v>
      </c>
      <c r="G22" s="27">
        <v>62648</v>
      </c>
      <c r="H22" s="27">
        <v>9574</v>
      </c>
      <c r="I22" s="27">
        <v>31545</v>
      </c>
      <c r="J22" s="27">
        <v>68447</v>
      </c>
      <c r="K22" s="27">
        <v>124275</v>
      </c>
      <c r="L22" s="27">
        <v>585872</v>
      </c>
      <c r="M22" s="27">
        <v>490735</v>
      </c>
      <c r="N22" s="27">
        <v>162413</v>
      </c>
      <c r="O22" s="27">
        <v>174456</v>
      </c>
      <c r="P22" s="63">
        <v>66.900000000000006</v>
      </c>
      <c r="Q22" s="63">
        <v>23.7</v>
      </c>
      <c r="R22" s="64" t="str">
        <f t="shared" si="1"/>
        <v>2019年</v>
      </c>
      <c r="S22" s="65"/>
    </row>
    <row r="23" spans="2:19" x14ac:dyDescent="0.2">
      <c r="B23" s="61" t="s">
        <v>53</v>
      </c>
      <c r="C23" s="27">
        <v>21047</v>
      </c>
      <c r="D23" s="27">
        <v>12917</v>
      </c>
      <c r="E23" s="27">
        <v>10144</v>
      </c>
      <c r="F23" s="27">
        <v>12094</v>
      </c>
      <c r="G23" s="27">
        <v>44925</v>
      </c>
      <c r="H23" s="27">
        <v>15798</v>
      </c>
      <c r="I23" s="27">
        <v>29101</v>
      </c>
      <c r="J23" s="27">
        <v>63205</v>
      </c>
      <c r="K23" s="27">
        <v>118063</v>
      </c>
      <c r="L23" s="27">
        <v>648892</v>
      </c>
      <c r="M23" s="27">
        <v>509066</v>
      </c>
      <c r="N23" s="27">
        <v>202981</v>
      </c>
      <c r="O23" s="27">
        <v>201726</v>
      </c>
      <c r="P23" s="63">
        <v>60.1</v>
      </c>
      <c r="Q23" s="63">
        <v>25.6</v>
      </c>
      <c r="R23" s="64" t="str">
        <f>B23</f>
        <v>2020年</v>
      </c>
      <c r="S23" s="65"/>
    </row>
    <row r="24" spans="2:19" x14ac:dyDescent="0.2">
      <c r="B24" s="61" t="s">
        <v>54</v>
      </c>
      <c r="C24" s="27">
        <v>20520</v>
      </c>
      <c r="D24" s="27">
        <v>11505</v>
      </c>
      <c r="E24" s="27">
        <v>10468</v>
      </c>
      <c r="F24" s="27">
        <v>11678</v>
      </c>
      <c r="G24" s="27">
        <v>54574</v>
      </c>
      <c r="H24" s="27">
        <v>16579</v>
      </c>
      <c r="I24" s="27">
        <v>24626</v>
      </c>
      <c r="J24" s="27">
        <v>65447</v>
      </c>
      <c r="K24" s="27">
        <v>107780</v>
      </c>
      <c r="L24" s="27">
        <v>599977</v>
      </c>
      <c r="M24" s="27">
        <v>455494</v>
      </c>
      <c r="N24" s="27">
        <v>142184</v>
      </c>
      <c r="O24" s="27">
        <v>146352</v>
      </c>
      <c r="P24" s="63">
        <v>68.8</v>
      </c>
      <c r="Q24" s="63">
        <v>24.3</v>
      </c>
      <c r="R24" s="64" t="str">
        <f>B24</f>
        <v>2021年</v>
      </c>
      <c r="S24" s="65"/>
    </row>
    <row r="25" spans="2:19" x14ac:dyDescent="0.2">
      <c r="B25" s="61" t="s">
        <v>55</v>
      </c>
      <c r="C25" s="27">
        <v>24638</v>
      </c>
      <c r="D25" s="27">
        <v>12828</v>
      </c>
      <c r="E25" s="27">
        <v>12281</v>
      </c>
      <c r="F25" s="27">
        <v>13581</v>
      </c>
      <c r="G25" s="27">
        <v>51086</v>
      </c>
      <c r="H25" s="27">
        <v>10907</v>
      </c>
      <c r="I25" s="27">
        <v>26378</v>
      </c>
      <c r="J25" s="27">
        <v>69291</v>
      </c>
      <c r="K25" s="27">
        <v>104893</v>
      </c>
      <c r="L25" s="27">
        <v>621266</v>
      </c>
      <c r="M25" s="27">
        <v>483408</v>
      </c>
      <c r="N25" s="27">
        <v>161166</v>
      </c>
      <c r="O25" s="27">
        <v>167687</v>
      </c>
      <c r="P25" s="63">
        <v>66.7</v>
      </c>
      <c r="Q25" s="63">
        <v>24</v>
      </c>
      <c r="R25" s="64" t="str">
        <f t="shared" ref="R25:R27" si="2">B25</f>
        <v>2022年</v>
      </c>
      <c r="S25" s="65"/>
    </row>
    <row r="26" spans="2:19" x14ac:dyDescent="0.2">
      <c r="B26" s="61" t="s">
        <v>57</v>
      </c>
      <c r="C26" s="27">
        <v>22585</v>
      </c>
      <c r="D26" s="27">
        <v>12890</v>
      </c>
      <c r="E26" s="27">
        <v>11104</v>
      </c>
      <c r="F26" s="27">
        <v>19632</v>
      </c>
      <c r="G26" s="27">
        <v>67926</v>
      </c>
      <c r="H26" s="27">
        <v>12713</v>
      </c>
      <c r="I26" s="27">
        <v>31911</v>
      </c>
      <c r="J26" s="27">
        <v>57233</v>
      </c>
      <c r="K26" s="27">
        <v>89282</v>
      </c>
      <c r="L26" s="27">
        <v>551368</v>
      </c>
      <c r="M26" s="27">
        <v>404519</v>
      </c>
      <c r="N26" s="27">
        <v>63369</v>
      </c>
      <c r="O26" s="27">
        <v>91579</v>
      </c>
      <c r="P26" s="63">
        <v>84.3</v>
      </c>
      <c r="Q26" s="63">
        <v>24.4</v>
      </c>
      <c r="R26" s="64" t="str">
        <f t="shared" si="2"/>
        <v>2023年</v>
      </c>
      <c r="S26" s="65"/>
    </row>
    <row r="27" spans="2:19" x14ac:dyDescent="0.2">
      <c r="B27" s="61" t="s">
        <v>61</v>
      </c>
      <c r="C27" s="27">
        <v>24179</v>
      </c>
      <c r="D27" s="27">
        <v>14933</v>
      </c>
      <c r="E27" s="27">
        <v>11387</v>
      </c>
      <c r="F27" s="27">
        <v>13883</v>
      </c>
      <c r="G27" s="27">
        <v>63327</v>
      </c>
      <c r="H27" s="27">
        <v>14410</v>
      </c>
      <c r="I27" s="27">
        <v>32278</v>
      </c>
      <c r="J27" s="27">
        <v>62638</v>
      </c>
      <c r="K27" s="83">
        <v>101904</v>
      </c>
      <c r="L27" s="83">
        <v>624179</v>
      </c>
      <c r="M27" s="83">
        <v>484107</v>
      </c>
      <c r="N27" s="83">
        <v>144366</v>
      </c>
      <c r="O27" s="83">
        <v>170676</v>
      </c>
      <c r="P27" s="84">
        <v>70.2</v>
      </c>
      <c r="Q27" s="84">
        <v>25.5</v>
      </c>
      <c r="R27" s="64" t="str">
        <f t="shared" si="2"/>
        <v>2024年</v>
      </c>
      <c r="S27" s="65"/>
    </row>
    <row r="28" spans="2:19" x14ac:dyDescent="0.2">
      <c r="B28" s="29" t="s">
        <v>58</v>
      </c>
      <c r="C28" s="27">
        <v>29777</v>
      </c>
      <c r="D28" s="27">
        <v>14176</v>
      </c>
      <c r="E28" s="27">
        <v>14419</v>
      </c>
      <c r="F28" s="27">
        <v>15606</v>
      </c>
      <c r="G28" s="27">
        <v>47817</v>
      </c>
      <c r="H28" s="27">
        <v>15843</v>
      </c>
      <c r="I28" s="27">
        <v>36100</v>
      </c>
      <c r="J28" s="27">
        <v>69541</v>
      </c>
      <c r="K28" s="27">
        <v>90127</v>
      </c>
      <c r="L28" s="27">
        <v>810844</v>
      </c>
      <c r="M28" s="27">
        <v>649985</v>
      </c>
      <c r="N28" s="27">
        <v>303854</v>
      </c>
      <c r="O28" s="27">
        <v>38184</v>
      </c>
      <c r="P28" s="63">
        <v>53.3</v>
      </c>
      <c r="Q28" s="63">
        <v>25.2</v>
      </c>
      <c r="R28" s="64" t="str">
        <f>B28</f>
        <v>2024年 1月</v>
      </c>
      <c r="S28" s="65"/>
    </row>
    <row r="29" spans="2:19" x14ac:dyDescent="0.2">
      <c r="B29" s="28" t="s">
        <v>26</v>
      </c>
      <c r="C29" s="27">
        <v>30805</v>
      </c>
      <c r="D29" s="27">
        <v>29536</v>
      </c>
      <c r="E29" s="27">
        <v>7112</v>
      </c>
      <c r="F29" s="27">
        <v>8579</v>
      </c>
      <c r="G29" s="27">
        <v>37753</v>
      </c>
      <c r="H29" s="27">
        <v>8494</v>
      </c>
      <c r="I29" s="27">
        <v>26009</v>
      </c>
      <c r="J29" s="27">
        <v>43780</v>
      </c>
      <c r="K29" s="27">
        <v>100286</v>
      </c>
      <c r="L29" s="27">
        <v>584874</v>
      </c>
      <c r="M29" s="27">
        <v>408267</v>
      </c>
      <c r="N29" s="27">
        <v>113603</v>
      </c>
      <c r="O29" s="27">
        <v>130774</v>
      </c>
      <c r="P29" s="63">
        <v>72.2</v>
      </c>
      <c r="Q29" s="63">
        <v>28.2</v>
      </c>
      <c r="R29" s="66" t="str">
        <f t="shared" ref="R29:R39" si="3">B29</f>
        <v xml:space="preserve"> 2月</v>
      </c>
      <c r="S29" s="65"/>
    </row>
    <row r="30" spans="2:19" x14ac:dyDescent="0.2">
      <c r="B30" s="28" t="s">
        <v>27</v>
      </c>
      <c r="C30" s="27">
        <v>30966</v>
      </c>
      <c r="D30" s="27">
        <v>12963</v>
      </c>
      <c r="E30" s="27">
        <v>9585</v>
      </c>
      <c r="F30" s="27">
        <v>11930</v>
      </c>
      <c r="G30" s="27">
        <v>44964</v>
      </c>
      <c r="H30" s="27">
        <v>13901</v>
      </c>
      <c r="I30" s="27">
        <v>26499</v>
      </c>
      <c r="J30" s="27">
        <v>59550</v>
      </c>
      <c r="K30" s="27">
        <v>93966</v>
      </c>
      <c r="L30" s="27">
        <v>518499</v>
      </c>
      <c r="M30" s="27">
        <v>356468</v>
      </c>
      <c r="N30" s="27">
        <v>42931</v>
      </c>
      <c r="O30" s="27">
        <v>45355</v>
      </c>
      <c r="P30" s="63">
        <v>88</v>
      </c>
      <c r="Q30" s="63">
        <v>28.1</v>
      </c>
      <c r="R30" s="66" t="str">
        <f t="shared" si="3"/>
        <v xml:space="preserve"> 3月</v>
      </c>
      <c r="S30" s="65"/>
    </row>
    <row r="31" spans="2:19" x14ac:dyDescent="0.2">
      <c r="B31" s="28" t="s">
        <v>28</v>
      </c>
      <c r="C31" s="27">
        <v>29836</v>
      </c>
      <c r="D31" s="27">
        <v>13640</v>
      </c>
      <c r="E31" s="27">
        <v>15671</v>
      </c>
      <c r="F31" s="27">
        <v>17235</v>
      </c>
      <c r="G31" s="27">
        <v>46542</v>
      </c>
      <c r="H31" s="27">
        <v>21439</v>
      </c>
      <c r="I31" s="27">
        <v>27982</v>
      </c>
      <c r="J31" s="27">
        <v>39651</v>
      </c>
      <c r="K31" s="27">
        <v>105923</v>
      </c>
      <c r="L31" s="27">
        <v>570992</v>
      </c>
      <c r="M31" s="27">
        <v>391331</v>
      </c>
      <c r="N31" s="27">
        <v>69858</v>
      </c>
      <c r="O31" s="27">
        <v>64786</v>
      </c>
      <c r="P31" s="63">
        <v>82.1</v>
      </c>
      <c r="Q31" s="63">
        <v>26.1</v>
      </c>
      <c r="R31" s="66" t="str">
        <f t="shared" si="3"/>
        <v xml:space="preserve"> 4月</v>
      </c>
      <c r="S31" s="65"/>
    </row>
    <row r="32" spans="2:19" x14ac:dyDescent="0.2">
      <c r="B32" s="28" t="s">
        <v>29</v>
      </c>
      <c r="C32" s="27">
        <v>22861</v>
      </c>
      <c r="D32" s="27">
        <v>18344</v>
      </c>
      <c r="E32" s="27">
        <v>11847</v>
      </c>
      <c r="F32" s="27">
        <v>19815</v>
      </c>
      <c r="G32" s="27">
        <v>244434</v>
      </c>
      <c r="H32" s="27">
        <v>13840</v>
      </c>
      <c r="I32" s="27">
        <v>35317</v>
      </c>
      <c r="J32" s="27">
        <v>35451</v>
      </c>
      <c r="K32" s="27">
        <v>117690</v>
      </c>
      <c r="L32" s="27">
        <v>521240</v>
      </c>
      <c r="M32" s="27">
        <v>341029</v>
      </c>
      <c r="N32" s="27">
        <v>-153504</v>
      </c>
      <c r="O32" s="27">
        <v>99002</v>
      </c>
      <c r="P32" s="63">
        <v>145</v>
      </c>
      <c r="Q32" s="63">
        <v>16.7</v>
      </c>
      <c r="R32" s="66" t="str">
        <f t="shared" si="3"/>
        <v xml:space="preserve"> 5月</v>
      </c>
      <c r="S32" s="65"/>
    </row>
    <row r="33" spans="2:19" x14ac:dyDescent="0.2">
      <c r="B33" s="28" t="s">
        <v>30</v>
      </c>
      <c r="C33" s="27">
        <v>19695</v>
      </c>
      <c r="D33" s="27">
        <v>19199</v>
      </c>
      <c r="E33" s="27">
        <v>12386</v>
      </c>
      <c r="F33" s="27">
        <v>15012</v>
      </c>
      <c r="G33" s="27">
        <v>41857</v>
      </c>
      <c r="H33" s="27">
        <v>7339</v>
      </c>
      <c r="I33" s="27">
        <v>34512</v>
      </c>
      <c r="J33" s="27">
        <v>35433</v>
      </c>
      <c r="K33" s="27">
        <v>123610</v>
      </c>
      <c r="L33" s="27">
        <v>927862</v>
      </c>
      <c r="M33" s="27">
        <v>762381</v>
      </c>
      <c r="N33" s="27">
        <v>486537</v>
      </c>
      <c r="O33" s="27">
        <v>477235</v>
      </c>
      <c r="P33" s="63">
        <v>36.200000000000003</v>
      </c>
      <c r="Q33" s="63">
        <v>29.2</v>
      </c>
      <c r="R33" s="66" t="str">
        <f t="shared" si="3"/>
        <v xml:space="preserve"> 6月</v>
      </c>
      <c r="S33" s="65"/>
    </row>
    <row r="34" spans="2:19" x14ac:dyDescent="0.2">
      <c r="B34" s="28" t="s">
        <v>31</v>
      </c>
      <c r="C34" s="27">
        <v>18092</v>
      </c>
      <c r="D34" s="27">
        <v>11163</v>
      </c>
      <c r="E34" s="27">
        <v>9432</v>
      </c>
      <c r="F34" s="27">
        <v>15262</v>
      </c>
      <c r="G34" s="27">
        <v>58078</v>
      </c>
      <c r="H34" s="27">
        <v>8219</v>
      </c>
      <c r="I34" s="27">
        <v>30492</v>
      </c>
      <c r="J34" s="27">
        <v>40358</v>
      </c>
      <c r="K34" s="27">
        <v>71721</v>
      </c>
      <c r="L34" s="27">
        <v>505238</v>
      </c>
      <c r="M34" s="27">
        <v>376927</v>
      </c>
      <c r="N34" s="27">
        <v>87868</v>
      </c>
      <c r="O34" s="27">
        <v>96229</v>
      </c>
      <c r="P34" s="63">
        <v>76.7</v>
      </c>
      <c r="Q34" s="63">
        <v>30.4</v>
      </c>
      <c r="R34" s="66" t="str">
        <f t="shared" si="3"/>
        <v xml:space="preserve"> 7月</v>
      </c>
      <c r="S34" s="65"/>
    </row>
    <row r="35" spans="2:19" x14ac:dyDescent="0.2">
      <c r="B35" s="29" t="s">
        <v>32</v>
      </c>
      <c r="C35" s="27">
        <v>25673</v>
      </c>
      <c r="D35" s="27">
        <v>10072</v>
      </c>
      <c r="E35" s="27">
        <v>10233</v>
      </c>
      <c r="F35" s="27">
        <v>17464</v>
      </c>
      <c r="G35" s="27">
        <v>37374</v>
      </c>
      <c r="H35" s="27">
        <v>5409</v>
      </c>
      <c r="I35" s="27">
        <v>31611</v>
      </c>
      <c r="J35" s="27">
        <v>52204</v>
      </c>
      <c r="K35" s="27">
        <v>86005</v>
      </c>
      <c r="L35" s="27">
        <v>536206</v>
      </c>
      <c r="M35" s="27">
        <v>425824</v>
      </c>
      <c r="N35" s="27">
        <v>124627</v>
      </c>
      <c r="O35" s="27">
        <v>188882</v>
      </c>
      <c r="P35" s="63">
        <v>70.7</v>
      </c>
      <c r="Q35" s="63">
        <v>31.5</v>
      </c>
      <c r="R35" s="66" t="str">
        <f t="shared" si="3"/>
        <v xml:space="preserve"> 8月</v>
      </c>
      <c r="S35" s="65"/>
    </row>
    <row r="36" spans="2:19" x14ac:dyDescent="0.2">
      <c r="B36" s="28" t="s">
        <v>33</v>
      </c>
      <c r="C36" s="27">
        <v>20807</v>
      </c>
      <c r="D36" s="27">
        <v>13784</v>
      </c>
      <c r="E36" s="27">
        <v>10018</v>
      </c>
      <c r="F36" s="27">
        <v>12158</v>
      </c>
      <c r="G36" s="27">
        <v>39552</v>
      </c>
      <c r="H36" s="27">
        <v>27015</v>
      </c>
      <c r="I36" s="27">
        <v>24714</v>
      </c>
      <c r="J36" s="27">
        <v>96296</v>
      </c>
      <c r="K36" s="27">
        <v>85202</v>
      </c>
      <c r="L36" s="27">
        <v>468776</v>
      </c>
      <c r="M36" s="27">
        <v>376595</v>
      </c>
      <c r="N36" s="27">
        <v>33095</v>
      </c>
      <c r="O36" s="27">
        <v>95387</v>
      </c>
      <c r="P36" s="63">
        <v>91.2</v>
      </c>
      <c r="Q36" s="63">
        <v>25.5</v>
      </c>
      <c r="R36" s="66" t="str">
        <f t="shared" si="3"/>
        <v xml:space="preserve"> 9月</v>
      </c>
      <c r="S36" s="65"/>
    </row>
    <row r="37" spans="2:19" x14ac:dyDescent="0.2">
      <c r="B37" s="28" t="s">
        <v>34</v>
      </c>
      <c r="C37" s="27">
        <v>21744</v>
      </c>
      <c r="D37" s="27">
        <v>15720</v>
      </c>
      <c r="E37" s="27">
        <v>9563</v>
      </c>
      <c r="F37" s="27">
        <v>9934</v>
      </c>
      <c r="G37" s="27">
        <v>34434</v>
      </c>
      <c r="H37" s="27">
        <v>13626</v>
      </c>
      <c r="I37" s="27">
        <v>57935</v>
      </c>
      <c r="J37" s="27">
        <v>80601</v>
      </c>
      <c r="K37" s="27">
        <v>79058</v>
      </c>
      <c r="L37" s="27">
        <v>552180</v>
      </c>
      <c r="M37" s="27">
        <v>426154</v>
      </c>
      <c r="N37" s="27">
        <v>80537</v>
      </c>
      <c r="O37" s="27">
        <v>183125</v>
      </c>
      <c r="P37" s="63">
        <v>81.099999999999994</v>
      </c>
      <c r="Q37" s="63">
        <v>25.3</v>
      </c>
      <c r="R37" s="66" t="str">
        <f t="shared" si="3"/>
        <v xml:space="preserve"> 10月</v>
      </c>
      <c r="S37" s="65"/>
    </row>
    <row r="38" spans="2:19" x14ac:dyDescent="0.2">
      <c r="B38" s="28" t="s">
        <v>35</v>
      </c>
      <c r="C38" s="24">
        <v>17671</v>
      </c>
      <c r="D38" s="24">
        <v>10294</v>
      </c>
      <c r="E38" s="24">
        <v>11879</v>
      </c>
      <c r="F38" s="24">
        <v>12633</v>
      </c>
      <c r="G38" s="24">
        <v>46661</v>
      </c>
      <c r="H38" s="24">
        <v>21210</v>
      </c>
      <c r="I38" s="24">
        <v>29228</v>
      </c>
      <c r="J38" s="24">
        <v>89102</v>
      </c>
      <c r="K38" s="24">
        <v>67920</v>
      </c>
      <c r="L38" s="24">
        <v>433220</v>
      </c>
      <c r="M38" s="24">
        <v>348555</v>
      </c>
      <c r="N38" s="24">
        <v>11885</v>
      </c>
      <c r="O38" s="24">
        <v>63960</v>
      </c>
      <c r="P38" s="62">
        <v>96.6</v>
      </c>
      <c r="Q38" s="62">
        <v>23.6</v>
      </c>
      <c r="R38" s="72" t="str">
        <f t="shared" si="3"/>
        <v xml:space="preserve"> 11月</v>
      </c>
      <c r="S38" s="65"/>
    </row>
    <row r="39" spans="2:19" x14ac:dyDescent="0.2">
      <c r="B39" s="30" t="s">
        <v>36</v>
      </c>
      <c r="C39" s="56">
        <v>22219</v>
      </c>
      <c r="D39" s="56">
        <v>10304</v>
      </c>
      <c r="E39" s="56">
        <v>14497</v>
      </c>
      <c r="F39" s="56">
        <v>10964</v>
      </c>
      <c r="G39" s="56">
        <v>80461</v>
      </c>
      <c r="H39" s="56">
        <v>16583</v>
      </c>
      <c r="I39" s="56">
        <v>26939</v>
      </c>
      <c r="J39" s="56">
        <v>109682</v>
      </c>
      <c r="K39" s="56">
        <v>201338</v>
      </c>
      <c r="L39" s="56">
        <v>1060221</v>
      </c>
      <c r="M39" s="56">
        <v>945772</v>
      </c>
      <c r="N39" s="56">
        <v>531105</v>
      </c>
      <c r="O39" s="56">
        <v>565199</v>
      </c>
      <c r="P39" s="73">
        <v>43.8</v>
      </c>
      <c r="Q39" s="73">
        <v>23.7</v>
      </c>
      <c r="R39" s="71" t="str">
        <f t="shared" si="3"/>
        <v xml:space="preserve"> 12月</v>
      </c>
      <c r="S39" s="65"/>
    </row>
    <row r="40" spans="2:19" ht="20.25" customHeight="1" x14ac:dyDescent="0.2">
      <c r="B40" s="34" t="s">
        <v>60</v>
      </c>
      <c r="C40" s="37"/>
      <c r="D40" s="37"/>
      <c r="E40" s="37"/>
      <c r="F40" s="37"/>
      <c r="G40" s="37"/>
      <c r="H40" s="37"/>
      <c r="I40" s="67"/>
      <c r="J40" s="68"/>
      <c r="K40" s="37"/>
      <c r="L40" s="37"/>
      <c r="M40" s="37"/>
      <c r="N40" s="37"/>
      <c r="O40" s="37"/>
      <c r="P40" s="36"/>
      <c r="Q40" s="36"/>
    </row>
    <row r="41" spans="2:19" x14ac:dyDescent="0.2">
      <c r="B41" s="38" t="s">
        <v>61</v>
      </c>
      <c r="C41" s="69">
        <v>21687</v>
      </c>
      <c r="D41" s="69">
        <v>13313</v>
      </c>
      <c r="E41" s="69">
        <v>10512</v>
      </c>
      <c r="F41" s="69">
        <v>10337</v>
      </c>
      <c r="G41" s="69">
        <v>78351</v>
      </c>
      <c r="H41" s="69">
        <v>34007</v>
      </c>
      <c r="I41" s="69">
        <v>14854</v>
      </c>
      <c r="J41" s="69">
        <v>50695</v>
      </c>
      <c r="K41" s="79">
        <v>56960</v>
      </c>
      <c r="L41" s="79">
        <v>500963</v>
      </c>
      <c r="M41" s="79">
        <f>勤労者世帯表!E41-'勤労者世帯表 (2)'!K41</f>
        <v>392065</v>
      </c>
      <c r="N41" s="79">
        <f>勤労者世帯表!E41-勤労者世帯表!O41</f>
        <v>68261</v>
      </c>
      <c r="O41" s="79" t="s">
        <v>56</v>
      </c>
      <c r="P41" s="80">
        <f>勤労者世帯表!P41/M41*100</f>
        <v>82.589621618864214</v>
      </c>
      <c r="Q41" s="80">
        <f>勤労者世帯表!Q41/勤労者世帯表!P41*100</f>
        <v>24.532048609502631</v>
      </c>
      <c r="R41" s="38" t="str">
        <f>B41</f>
        <v>2024年</v>
      </c>
      <c r="S41" s="55"/>
    </row>
    <row r="42" spans="2:19" ht="18.75" customHeight="1" x14ac:dyDescent="0.2">
      <c r="K42" s="70"/>
      <c r="L42"/>
      <c r="R42" s="41" t="s">
        <v>63</v>
      </c>
    </row>
    <row r="43" spans="2:19" ht="18.75" customHeight="1" x14ac:dyDescent="0.2"/>
    <row r="44" spans="2:19" ht="18.75" customHeight="1" x14ac:dyDescent="0.2"/>
    <row r="45" spans="2:19" ht="18.75" customHeight="1" x14ac:dyDescent="0.2"/>
    <row r="46" spans="2:19" ht="18.75" customHeight="1" x14ac:dyDescent="0.2"/>
    <row r="47" spans="2:19" ht="18.75" customHeight="1" x14ac:dyDescent="0.2"/>
  </sheetData>
  <mergeCells count="8">
    <mergeCell ref="P3:P4"/>
    <mergeCell ref="Q3:Q4"/>
    <mergeCell ref="B3:B4"/>
    <mergeCell ref="K3:K4"/>
    <mergeCell ref="L3:L4"/>
    <mergeCell ref="M3:M4"/>
    <mergeCell ref="N3:N4"/>
    <mergeCell ref="O3:O4"/>
  </mergeCells>
  <phoneticPr fontId="3"/>
  <pageMargins left="0.78740157480314965" right="0.35433070866141736" top="0.78740157480314965" bottom="0.59055118110236227" header="0.51181102362204722" footer="0.51181102362204722"/>
  <pageSetup paperSize="9" scale="74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勤労者世帯表</vt:lpstr>
      <vt:lpstr>勤労者世帯表 (2)</vt:lpstr>
      <vt:lpstr>勤労者世帯表!Print_Area</vt:lpstr>
      <vt:lpstr>'勤労者世帯表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dcterms:created xsi:type="dcterms:W3CDTF">2019-10-17T02:58:44Z</dcterms:created>
  <dcterms:modified xsi:type="dcterms:W3CDTF">2025-10-23T04:00:53Z</dcterms:modified>
</cp:coreProperties>
</file>