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7" sheetId="1" r:id="rId1"/>
    <sheet name="H17 (男)" sheetId="2" r:id="rId2"/>
    <sheet name="H17 (女)" sheetId="3" r:id="rId3"/>
  </sheets>
  <definedNames>
    <definedName name="_xlnm.Print_Area" localSheetId="0">'H17'!$A$4:$N$50</definedName>
    <definedName name="_xlnm.Print_Area" localSheetId="2">'H17 (女)'!$A$4:$N$48</definedName>
    <definedName name="_xlnm.Print_Area" localSheetId="1">'H17 (男)'!$A$4:$N$50</definedName>
  </definedNames>
  <calcPr fullCalcOnLoad="1"/>
</workbook>
</file>

<file path=xl/sharedStrings.xml><?xml version="1.0" encoding="utf-8"?>
<sst xmlns="http://schemas.openxmlformats.org/spreadsheetml/2006/main" count="208" uniqueCount="71">
  <si>
    <t>労働力状態（８区分）１５歳以上人口</t>
  </si>
  <si>
    <t>　</t>
  </si>
  <si>
    <t>総数</t>
  </si>
  <si>
    <t>労　働　力　人　口</t>
  </si>
  <si>
    <t>非労働力人口</t>
  </si>
  <si>
    <t>労働力率　（％）</t>
  </si>
  <si>
    <t>（１）</t>
  </si>
  <si>
    <t>就　　　　　業</t>
  </si>
  <si>
    <t>完全失業者</t>
  </si>
  <si>
    <t>市町村</t>
  </si>
  <si>
    <t>(15歳以上人口）</t>
  </si>
  <si>
    <t>主に　　仕事</t>
  </si>
  <si>
    <t>家事の　ほか　　仕事</t>
  </si>
  <si>
    <t>通学の　かたわら仕事</t>
  </si>
  <si>
    <t>休業者</t>
  </si>
  <si>
    <t>家事</t>
  </si>
  <si>
    <t>通学</t>
  </si>
  <si>
    <t>県 合 計</t>
  </si>
  <si>
    <t>市計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</si>
  <si>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</si>
  <si>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</si>
  <si>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</si>
  <si>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</si>
  <si>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</si>
  <si>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</si>
  <si>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</si>
  <si>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</si>
  <si>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-</t>
  </si>
  <si>
    <t>中  道  町</t>
  </si>
  <si>
    <t>芦  川  村</t>
  </si>
  <si>
    <t>豊  富  村</t>
  </si>
  <si>
    <t>上九一色村</t>
  </si>
  <si>
    <t>増  穂  町</t>
  </si>
  <si>
    <t>鰍  沢  町</t>
  </si>
  <si>
    <t>早  川  町</t>
  </si>
  <si>
    <t>身  延  町</t>
  </si>
  <si>
    <t>南  部  町</t>
  </si>
  <si>
    <t>玉  穂  町</t>
  </si>
  <si>
    <t>昭  和  町</t>
  </si>
  <si>
    <t>田  富  町</t>
  </si>
  <si>
    <t>小淵沢町</t>
  </si>
  <si>
    <t>道  志  村</t>
  </si>
  <si>
    <t>西  桂  町</t>
  </si>
  <si>
    <t>忍  野  村</t>
  </si>
  <si>
    <t>山中湖村</t>
  </si>
  <si>
    <t>鳴  沢  村</t>
  </si>
  <si>
    <t>小  菅  村</t>
  </si>
  <si>
    <t>丹波山村</t>
  </si>
  <si>
    <t>(1)労働力状態不詳を含む</t>
  </si>
  <si>
    <t xml:space="preserve"> </t>
  </si>
  <si>
    <t>南アルプス市</t>
  </si>
  <si>
    <t>北杜市</t>
  </si>
  <si>
    <t>甲斐市</t>
  </si>
  <si>
    <t>笛吹市</t>
  </si>
  <si>
    <t>上野原市</t>
  </si>
  <si>
    <t>勝沼町</t>
  </si>
  <si>
    <t>大和村</t>
  </si>
  <si>
    <t>市川三郷町</t>
  </si>
  <si>
    <t>富士河口湖町</t>
  </si>
  <si>
    <t>平成1７年国勢調査報告 第二次基本集計結果ページ &lt;&lt;</t>
  </si>
  <si>
    <t>その他</t>
  </si>
  <si>
    <t>主に仕事</t>
  </si>
  <si>
    <t>家事のほか仕事</t>
  </si>
  <si>
    <t>労働力状態（８区分）１５歳以上人口（男）</t>
  </si>
  <si>
    <t>労働力状態（８区分）１５歳以上人口（女）</t>
  </si>
  <si>
    <t>男女別集計</t>
  </si>
  <si>
    <t>&gt;&gt;男へ</t>
  </si>
  <si>
    <t>&gt;&gt;女へ</t>
  </si>
  <si>
    <t>戻る&lt;&lt;</t>
  </si>
  <si>
    <t>&gt;&gt;男女別集計　女へ</t>
  </si>
  <si>
    <t>&gt;&gt;男女別集計　男へ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</si>
</sst>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 ###,###,##0;&quot;-&quot;###,###,##0"/>
    <numFmt numFmtId="178" formatCode="###,###,##0;&quot;-&quot;##,###,##0"/>
    <numFmt numFmtId="179" formatCode="##,###,##0;&quot;-&quot;#,###,##0"/>
    <numFmt numFmtId="180" formatCode="#,###,##0;&quot; -&quot;##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9"/>
      <color indexed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color indexed="8"/>
      <name val="ＭＳ ゴシック"/>
      <family val="3"/>
    </font>
    <font>
      <sz val="16"/>
      <name val="ＭＳ ゴシック"/>
      <family val="3"/>
    </font>
    <font>
      <u val="single"/>
      <sz val="6.6"/>
      <color indexed="36"/>
      <name val="ＭＳ Ｐゴシック"/>
      <family val="3"/>
    </font>
    <font>
      <sz val="16"/>
      <name val="ＭＳ Ｐ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38" fontId="4" fillId="0" borderId="0" xfId="17" applyFont="1" applyBorder="1" applyAlignment="1" applyProtection="1">
      <alignment horizontal="right"/>
      <protection/>
    </xf>
    <xf numFmtId="38" fontId="4" fillId="0" borderId="0" xfId="17" applyFont="1" applyAlignment="1" quotePrefix="1">
      <alignment/>
    </xf>
    <xf numFmtId="0" fontId="4" fillId="0" borderId="1" xfId="0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/>
    </xf>
    <xf numFmtId="49" fontId="4" fillId="0" borderId="4" xfId="0" applyNumberFormat="1" applyFont="1" applyBorder="1" applyAlignment="1">
      <alignment horizontal="left"/>
    </xf>
    <xf numFmtId="38" fontId="4" fillId="0" borderId="5" xfId="17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49" fontId="4" fillId="0" borderId="10" xfId="17" applyNumberFormat="1" applyFont="1" applyBorder="1" applyAlignment="1">
      <alignment horizontal="center" vertical="center" wrapText="1"/>
    </xf>
    <xf numFmtId="38" fontId="4" fillId="0" borderId="10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 wrapText="1"/>
    </xf>
    <xf numFmtId="38" fontId="4" fillId="0" borderId="11" xfId="17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177" fontId="7" fillId="0" borderId="18" xfId="21" applyNumberFormat="1" applyFont="1" applyFill="1" applyBorder="1" applyAlignment="1" quotePrefix="1">
      <alignment horizontal="right" vertical="top"/>
      <protection/>
    </xf>
    <xf numFmtId="178" fontId="7" fillId="0" borderId="18" xfId="21" applyNumberFormat="1" applyFont="1" applyFill="1" applyBorder="1" applyAlignment="1" quotePrefix="1">
      <alignment horizontal="right" vertical="top"/>
      <protection/>
    </xf>
    <xf numFmtId="179" fontId="7" fillId="0" borderId="18" xfId="21" applyNumberFormat="1" applyFont="1" applyFill="1" applyBorder="1" applyAlignment="1" quotePrefix="1">
      <alignment horizontal="right" vertical="top"/>
      <protection/>
    </xf>
    <xf numFmtId="180" fontId="7" fillId="0" borderId="18" xfId="21" applyNumberFormat="1" applyFont="1" applyFill="1" applyBorder="1" applyAlignment="1" quotePrefix="1">
      <alignment horizontal="right" vertical="top"/>
      <protection/>
    </xf>
    <xf numFmtId="177" fontId="7" fillId="0" borderId="18" xfId="21" applyNumberFormat="1" applyFont="1" applyFill="1" applyBorder="1" applyAlignment="1">
      <alignment horizontal="right" vertical="top"/>
      <protection/>
    </xf>
    <xf numFmtId="178" fontId="7" fillId="0" borderId="18" xfId="21" applyNumberFormat="1" applyFont="1" applyFill="1" applyBorder="1" applyAlignment="1">
      <alignment horizontal="right" vertical="top"/>
      <protection/>
    </xf>
    <xf numFmtId="180" fontId="7" fillId="0" borderId="18" xfId="21" applyNumberFormat="1" applyFont="1" applyFill="1" applyBorder="1" applyAlignment="1">
      <alignment horizontal="right" vertical="top"/>
      <protection/>
    </xf>
    <xf numFmtId="177" fontId="7" fillId="0" borderId="19" xfId="21" applyNumberFormat="1" applyFont="1" applyFill="1" applyBorder="1" applyAlignment="1">
      <alignment horizontal="right" vertical="top"/>
      <protection/>
    </xf>
    <xf numFmtId="178" fontId="7" fillId="0" borderId="19" xfId="21" applyNumberFormat="1" applyFont="1" applyFill="1" applyBorder="1" applyAlignment="1">
      <alignment horizontal="right" vertical="top"/>
      <protection/>
    </xf>
    <xf numFmtId="180" fontId="7" fillId="0" borderId="19" xfId="21" applyNumberFormat="1" applyFont="1" applyFill="1" applyBorder="1" applyAlignment="1">
      <alignment horizontal="right" vertical="top"/>
      <protection/>
    </xf>
    <xf numFmtId="177" fontId="7" fillId="0" borderId="20" xfId="21" applyNumberFormat="1" applyFont="1" applyFill="1" applyBorder="1" applyAlignment="1">
      <alignment horizontal="right" vertical="top"/>
      <protection/>
    </xf>
    <xf numFmtId="178" fontId="7" fillId="0" borderId="20" xfId="21" applyNumberFormat="1" applyFont="1" applyFill="1" applyBorder="1" applyAlignment="1">
      <alignment horizontal="right" vertical="top"/>
      <protection/>
    </xf>
    <xf numFmtId="180" fontId="7" fillId="0" borderId="20" xfId="21" applyNumberFormat="1" applyFont="1" applyFill="1" applyBorder="1" applyAlignment="1">
      <alignment horizontal="right" vertical="top"/>
      <protection/>
    </xf>
    <xf numFmtId="176" fontId="8" fillId="0" borderId="21" xfId="17" applyNumberFormat="1" applyFont="1" applyBorder="1" applyAlignment="1">
      <alignment horizontal="right" vertical="center"/>
    </xf>
    <xf numFmtId="176" fontId="8" fillId="0" borderId="22" xfId="17" applyNumberFormat="1" applyFont="1" applyBorder="1" applyAlignment="1">
      <alignment horizontal="right" vertical="center"/>
    </xf>
    <xf numFmtId="176" fontId="8" fillId="0" borderId="23" xfId="17" applyNumberFormat="1" applyFont="1" applyBorder="1" applyAlignment="1">
      <alignment horizontal="right" vertical="center"/>
    </xf>
    <xf numFmtId="176" fontId="8" fillId="0" borderId="24" xfId="17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8" fillId="0" borderId="19" xfId="17" applyFont="1" applyBorder="1" applyAlignment="1" applyProtection="1">
      <alignment horizontal="right"/>
      <protection/>
    </xf>
    <xf numFmtId="38" fontId="8" fillId="0" borderId="26" xfId="17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13" xfId="0" applyFont="1" applyBorder="1" applyAlignment="1" applyProtection="1">
      <alignment vertical="center" shrinkToFit="1"/>
      <protection/>
    </xf>
    <xf numFmtId="0" fontId="4" fillId="0" borderId="14" xfId="0" applyFont="1" applyBorder="1" applyAlignment="1" applyProtection="1">
      <alignment vertical="center" shrinkToFit="1"/>
      <protection/>
    </xf>
    <xf numFmtId="0" fontId="4" fillId="0" borderId="17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0" xfId="0" applyFont="1" applyAlignment="1">
      <alignment/>
    </xf>
    <xf numFmtId="0" fontId="11" fillId="0" borderId="0" xfId="16" applyFont="1" applyAlignment="1">
      <alignment horizontal="right" vertical="center"/>
    </xf>
    <xf numFmtId="38" fontId="2" fillId="0" borderId="0" xfId="16" applyFont="1" applyAlignment="1">
      <alignment horizontal="left"/>
    </xf>
    <xf numFmtId="0" fontId="2" fillId="0" borderId="0" xfId="16" applyFont="1" applyAlignment="1">
      <alignment/>
    </xf>
    <xf numFmtId="38" fontId="4" fillId="0" borderId="0" xfId="17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38" fontId="4" fillId="0" borderId="31" xfId="17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32" xfId="17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2kokun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2kokun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2kokun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9.625" style="4" customWidth="1"/>
    <col min="2" max="2" width="12.75390625" style="2" customWidth="1"/>
    <col min="3" max="4" width="12.75390625" style="3" customWidth="1"/>
    <col min="5" max="5" width="12.125" style="3" customWidth="1"/>
    <col min="6" max="6" width="12.75390625" style="4" customWidth="1"/>
    <col min="7" max="7" width="11.50390625" style="3" customWidth="1"/>
    <col min="8" max="8" width="11.75390625" style="3" customWidth="1"/>
    <col min="9" max="9" width="11.125" style="3" customWidth="1"/>
    <col min="10" max="10" width="12.75390625" style="3" customWidth="1"/>
    <col min="11" max="13" width="12.75390625" style="4" customWidth="1"/>
    <col min="14" max="14" width="11.625" style="4" customWidth="1"/>
    <col min="15" max="16384" width="9.00390625" style="4" customWidth="1"/>
  </cols>
  <sheetData>
    <row r="1" ht="17.25">
      <c r="A1" s="1" t="s">
        <v>59</v>
      </c>
    </row>
    <row r="2" spans="1:2" ht="17.25">
      <c r="A2" s="68" t="s">
        <v>65</v>
      </c>
      <c r="B2" s="69" t="s">
        <v>66</v>
      </c>
    </row>
    <row r="3" spans="1:2" ht="17.25">
      <c r="A3" s="1"/>
      <c r="B3" s="69" t="s">
        <v>67</v>
      </c>
    </row>
    <row r="4" spans="2:4" ht="18.75">
      <c r="B4" s="3"/>
      <c r="C4" s="4"/>
      <c r="D4" s="5" t="s">
        <v>0</v>
      </c>
    </row>
    <row r="5" spans="1:5" ht="18" thickBot="1">
      <c r="A5" s="6" t="s">
        <v>1</v>
      </c>
      <c r="B5" s="7"/>
      <c r="E5" s="8"/>
    </row>
    <row r="6" spans="1:14" ht="17.25">
      <c r="A6" s="9"/>
      <c r="B6" s="10" t="s">
        <v>2</v>
      </c>
      <c r="C6" s="73" t="s">
        <v>3</v>
      </c>
      <c r="D6" s="73"/>
      <c r="E6" s="73"/>
      <c r="F6" s="73"/>
      <c r="G6" s="73"/>
      <c r="H6" s="73"/>
      <c r="I6" s="74"/>
      <c r="J6" s="75" t="s">
        <v>4</v>
      </c>
      <c r="K6" s="75"/>
      <c r="L6" s="76"/>
      <c r="M6" s="48"/>
      <c r="N6" s="77" t="s">
        <v>5</v>
      </c>
    </row>
    <row r="7" spans="1:14" ht="18.75" customHeight="1">
      <c r="A7" s="11"/>
      <c r="B7" s="12" t="s">
        <v>6</v>
      </c>
      <c r="C7" s="13"/>
      <c r="D7" s="79" t="s">
        <v>7</v>
      </c>
      <c r="E7" s="80"/>
      <c r="F7" s="80"/>
      <c r="G7" s="80"/>
      <c r="H7" s="81"/>
      <c r="I7" s="82" t="s">
        <v>8</v>
      </c>
      <c r="J7" s="15"/>
      <c r="K7" s="16"/>
      <c r="L7" s="16"/>
      <c r="M7" s="49"/>
      <c r="N7" s="78"/>
    </row>
    <row r="8" spans="1:14" ht="72" customHeight="1">
      <c r="A8" s="17" t="s">
        <v>9</v>
      </c>
      <c r="B8" s="18" t="s">
        <v>10</v>
      </c>
      <c r="C8" s="19" t="s">
        <v>2</v>
      </c>
      <c r="D8" s="20" t="s">
        <v>2</v>
      </c>
      <c r="E8" s="21" t="s">
        <v>11</v>
      </c>
      <c r="F8" s="22" t="s">
        <v>12</v>
      </c>
      <c r="G8" s="22" t="s">
        <v>13</v>
      </c>
      <c r="H8" s="20" t="s">
        <v>14</v>
      </c>
      <c r="I8" s="83"/>
      <c r="J8" s="23" t="s">
        <v>2</v>
      </c>
      <c r="K8" s="24" t="s">
        <v>15</v>
      </c>
      <c r="L8" s="14" t="s">
        <v>16</v>
      </c>
      <c r="M8" s="25" t="s">
        <v>60</v>
      </c>
      <c r="N8" s="78"/>
    </row>
    <row r="9" spans="1:14" ht="24" customHeight="1">
      <c r="A9" s="26" t="s">
        <v>17</v>
      </c>
      <c r="B9" s="31">
        <v>756075</v>
      </c>
      <c r="C9" s="32">
        <v>469288</v>
      </c>
      <c r="D9" s="32">
        <v>444200</v>
      </c>
      <c r="E9" s="32">
        <v>368003</v>
      </c>
      <c r="F9" s="33">
        <v>64582</v>
      </c>
      <c r="G9" s="34">
        <v>5145</v>
      </c>
      <c r="H9" s="34">
        <v>6470</v>
      </c>
      <c r="I9" s="33">
        <v>25088</v>
      </c>
      <c r="J9" s="32">
        <v>275021</v>
      </c>
      <c r="K9" s="32">
        <v>111194</v>
      </c>
      <c r="L9" s="33">
        <v>52618</v>
      </c>
      <c r="M9" s="32">
        <v>111209</v>
      </c>
      <c r="N9" s="44">
        <f>C9/B9*100</f>
        <v>62.06897463875938</v>
      </c>
    </row>
    <row r="10" spans="1:14" ht="24" customHeight="1">
      <c r="A10" s="27" t="s">
        <v>18</v>
      </c>
      <c r="B10" s="50">
        <f>SUM(B12:B23)</f>
        <v>597614</v>
      </c>
      <c r="C10" s="50">
        <f aca="true" t="shared" si="0" ref="C10:M10">SUM(C12:C23)</f>
        <v>369489</v>
      </c>
      <c r="D10" s="50">
        <f t="shared" si="0"/>
        <v>349354</v>
      </c>
      <c r="E10" s="50">
        <f t="shared" si="0"/>
        <v>288894</v>
      </c>
      <c r="F10" s="50">
        <f t="shared" si="0"/>
        <v>50914</v>
      </c>
      <c r="G10" s="50">
        <f t="shared" si="0"/>
        <v>4421</v>
      </c>
      <c r="H10" s="50">
        <f t="shared" si="0"/>
        <v>5125</v>
      </c>
      <c r="I10" s="50">
        <f t="shared" si="0"/>
        <v>20135</v>
      </c>
      <c r="J10" s="50">
        <f t="shared" si="0"/>
        <v>217595</v>
      </c>
      <c r="K10" s="50">
        <f t="shared" si="0"/>
        <v>88792</v>
      </c>
      <c r="L10" s="50">
        <f t="shared" si="0"/>
        <v>42426</v>
      </c>
      <c r="M10" s="50">
        <f t="shared" si="0"/>
        <v>86377</v>
      </c>
      <c r="N10" s="45">
        <f aca="true" t="shared" si="1" ref="N10:N47">C10/B10*100</f>
        <v>61.82736682875568</v>
      </c>
    </row>
    <row r="11" spans="1:14" ht="24" customHeight="1">
      <c r="A11" s="30" t="s">
        <v>19</v>
      </c>
      <c r="B11" s="51">
        <f>SUM(B24:B47)</f>
        <v>158461</v>
      </c>
      <c r="C11" s="51">
        <f aca="true" t="shared" si="2" ref="C11:M11">SUM(C24:C47)</f>
        <v>99799</v>
      </c>
      <c r="D11" s="51">
        <f t="shared" si="2"/>
        <v>94846</v>
      </c>
      <c r="E11" s="51">
        <f t="shared" si="2"/>
        <v>79109</v>
      </c>
      <c r="F11" s="51">
        <f t="shared" si="2"/>
        <v>13668</v>
      </c>
      <c r="G11" s="51">
        <f t="shared" si="2"/>
        <v>724</v>
      </c>
      <c r="H11" s="51">
        <f t="shared" si="2"/>
        <v>1345</v>
      </c>
      <c r="I11" s="51">
        <f t="shared" si="2"/>
        <v>4953</v>
      </c>
      <c r="J11" s="51">
        <f t="shared" si="2"/>
        <v>57426</v>
      </c>
      <c r="K11" s="51">
        <f t="shared" si="2"/>
        <v>22402</v>
      </c>
      <c r="L11" s="51">
        <f t="shared" si="2"/>
        <v>10192</v>
      </c>
      <c r="M11" s="51">
        <f t="shared" si="2"/>
        <v>24832</v>
      </c>
      <c r="N11" s="46">
        <f t="shared" si="1"/>
        <v>62.98016546658168</v>
      </c>
    </row>
    <row r="12" spans="1:14" ht="24" customHeight="1">
      <c r="A12" s="26" t="s">
        <v>20</v>
      </c>
      <c r="B12" s="35">
        <v>168668</v>
      </c>
      <c r="C12" s="36">
        <v>97727</v>
      </c>
      <c r="D12" s="36">
        <v>91232</v>
      </c>
      <c r="E12" s="36">
        <v>75329</v>
      </c>
      <c r="F12" s="36">
        <v>12508</v>
      </c>
      <c r="G12" s="37">
        <v>2041</v>
      </c>
      <c r="H12" s="37">
        <v>1354</v>
      </c>
      <c r="I12" s="36">
        <v>6495</v>
      </c>
      <c r="J12" s="36">
        <v>65574</v>
      </c>
      <c r="K12" s="36">
        <v>27457</v>
      </c>
      <c r="L12" s="36">
        <v>12108</v>
      </c>
      <c r="M12" s="36">
        <v>26009</v>
      </c>
      <c r="N12" s="44">
        <f t="shared" si="1"/>
        <v>57.940451063627954</v>
      </c>
    </row>
    <row r="13" spans="1:14" ht="24" customHeight="1">
      <c r="A13" s="27" t="s">
        <v>21</v>
      </c>
      <c r="B13" s="38">
        <v>44312</v>
      </c>
      <c r="C13" s="39">
        <v>28566</v>
      </c>
      <c r="D13" s="39">
        <v>27118</v>
      </c>
      <c r="E13" s="39">
        <v>23714</v>
      </c>
      <c r="F13" s="39">
        <v>2934</v>
      </c>
      <c r="G13" s="40">
        <v>131</v>
      </c>
      <c r="H13" s="40">
        <v>339</v>
      </c>
      <c r="I13" s="39">
        <v>1448</v>
      </c>
      <c r="J13" s="39">
        <v>15234</v>
      </c>
      <c r="K13" s="39">
        <v>6024</v>
      </c>
      <c r="L13" s="39">
        <v>2991</v>
      </c>
      <c r="M13" s="39">
        <v>6219</v>
      </c>
      <c r="N13" s="45">
        <f t="shared" si="1"/>
        <v>64.46560751038093</v>
      </c>
    </row>
    <row r="14" spans="1:14" ht="24" customHeight="1">
      <c r="A14" s="27" t="s">
        <v>22</v>
      </c>
      <c r="B14" s="38">
        <v>21664</v>
      </c>
      <c r="C14" s="39">
        <v>13852</v>
      </c>
      <c r="D14" s="39">
        <v>13130</v>
      </c>
      <c r="E14" s="39">
        <v>10616</v>
      </c>
      <c r="F14" s="39">
        <v>2220</v>
      </c>
      <c r="G14" s="40">
        <v>72</v>
      </c>
      <c r="H14" s="40">
        <v>222</v>
      </c>
      <c r="I14" s="39">
        <v>722</v>
      </c>
      <c r="J14" s="39">
        <v>7803</v>
      </c>
      <c r="K14" s="39">
        <v>3044</v>
      </c>
      <c r="L14" s="39">
        <v>1361</v>
      </c>
      <c r="M14" s="39">
        <v>3398</v>
      </c>
      <c r="N14" s="45">
        <f t="shared" si="1"/>
        <v>63.94017725258493</v>
      </c>
    </row>
    <row r="15" spans="1:14" ht="24" customHeight="1">
      <c r="A15" s="27" t="s">
        <v>23</v>
      </c>
      <c r="B15" s="38">
        <v>30006</v>
      </c>
      <c r="C15" s="39">
        <v>17338</v>
      </c>
      <c r="D15" s="39">
        <v>16565</v>
      </c>
      <c r="E15" s="39">
        <v>13216</v>
      </c>
      <c r="F15" s="39">
        <v>2601</v>
      </c>
      <c r="G15" s="40">
        <v>503</v>
      </c>
      <c r="H15" s="40">
        <v>245</v>
      </c>
      <c r="I15" s="39">
        <v>773</v>
      </c>
      <c r="J15" s="39">
        <v>12223</v>
      </c>
      <c r="K15" s="39">
        <v>4216</v>
      </c>
      <c r="L15" s="39">
        <v>3377</v>
      </c>
      <c r="M15" s="39">
        <v>4630</v>
      </c>
      <c r="N15" s="45">
        <f t="shared" si="1"/>
        <v>57.781776977937746</v>
      </c>
    </row>
    <row r="16" spans="1:14" ht="24" customHeight="1">
      <c r="A16" s="27" t="s">
        <v>24</v>
      </c>
      <c r="B16" s="38">
        <v>33230</v>
      </c>
      <c r="C16" s="39">
        <v>21167</v>
      </c>
      <c r="D16" s="39">
        <v>20159</v>
      </c>
      <c r="E16" s="39">
        <v>16496</v>
      </c>
      <c r="F16" s="39">
        <v>3223</v>
      </c>
      <c r="G16" s="40">
        <v>127</v>
      </c>
      <c r="H16" s="40">
        <v>313</v>
      </c>
      <c r="I16" s="39">
        <v>1008</v>
      </c>
      <c r="J16" s="39">
        <v>11972</v>
      </c>
      <c r="K16" s="39">
        <v>4493</v>
      </c>
      <c r="L16" s="39">
        <v>2171</v>
      </c>
      <c r="M16" s="39">
        <v>5308</v>
      </c>
      <c r="N16" s="45">
        <f t="shared" si="1"/>
        <v>63.698465242250975</v>
      </c>
    </row>
    <row r="17" spans="1:14" ht="24" customHeight="1">
      <c r="A17" s="27" t="s">
        <v>25</v>
      </c>
      <c r="B17" s="38">
        <v>27061</v>
      </c>
      <c r="C17" s="39">
        <v>14810</v>
      </c>
      <c r="D17" s="39">
        <v>13976</v>
      </c>
      <c r="E17" s="39">
        <v>11339</v>
      </c>
      <c r="F17" s="39">
        <v>2225</v>
      </c>
      <c r="G17" s="40">
        <v>218</v>
      </c>
      <c r="H17" s="40">
        <v>194</v>
      </c>
      <c r="I17" s="39">
        <v>834</v>
      </c>
      <c r="J17" s="39">
        <v>12068</v>
      </c>
      <c r="K17" s="39">
        <v>4653</v>
      </c>
      <c r="L17" s="39">
        <v>2270</v>
      </c>
      <c r="M17" s="39">
        <v>5145</v>
      </c>
      <c r="N17" s="45">
        <f t="shared" si="1"/>
        <v>54.728206644248175</v>
      </c>
    </row>
    <row r="18" spans="1:14" ht="24" customHeight="1">
      <c r="A18" s="28" t="s">
        <v>26</v>
      </c>
      <c r="B18" s="38">
        <v>28061</v>
      </c>
      <c r="C18" s="39">
        <v>17837</v>
      </c>
      <c r="D18" s="39">
        <v>16744</v>
      </c>
      <c r="E18" s="39">
        <v>14028</v>
      </c>
      <c r="F18" s="39">
        <v>2359</v>
      </c>
      <c r="G18" s="40">
        <v>94</v>
      </c>
      <c r="H18" s="40">
        <v>263</v>
      </c>
      <c r="I18" s="39">
        <v>1093</v>
      </c>
      <c r="J18" s="39">
        <v>9932</v>
      </c>
      <c r="K18" s="39">
        <v>3840</v>
      </c>
      <c r="L18" s="39">
        <v>2075</v>
      </c>
      <c r="M18" s="39">
        <v>4017</v>
      </c>
      <c r="N18" s="45">
        <f t="shared" si="1"/>
        <v>63.565090338904525</v>
      </c>
    </row>
    <row r="19" spans="1:14" ht="24" customHeight="1">
      <c r="A19" s="27" t="s">
        <v>50</v>
      </c>
      <c r="B19" s="38">
        <v>60077</v>
      </c>
      <c r="C19" s="39">
        <v>40032</v>
      </c>
      <c r="D19" s="39">
        <v>38162</v>
      </c>
      <c r="E19" s="39">
        <v>31540</v>
      </c>
      <c r="F19" s="39">
        <v>5799</v>
      </c>
      <c r="G19" s="40">
        <v>241</v>
      </c>
      <c r="H19" s="40">
        <v>582</v>
      </c>
      <c r="I19" s="39">
        <v>1870</v>
      </c>
      <c r="J19" s="39">
        <v>19390</v>
      </c>
      <c r="K19" s="39">
        <v>8111</v>
      </c>
      <c r="L19" s="39">
        <v>3983</v>
      </c>
      <c r="M19" s="39">
        <v>7296</v>
      </c>
      <c r="N19" s="45">
        <f t="shared" si="1"/>
        <v>66.6344857432961</v>
      </c>
    </row>
    <row r="20" spans="1:14" ht="24" customHeight="1">
      <c r="A20" s="27" t="s">
        <v>51</v>
      </c>
      <c r="B20" s="38">
        <v>36759</v>
      </c>
      <c r="C20" s="39">
        <v>23927</v>
      </c>
      <c r="D20" s="39">
        <v>22985</v>
      </c>
      <c r="E20" s="39">
        <v>18771</v>
      </c>
      <c r="F20" s="39">
        <v>3827</v>
      </c>
      <c r="G20" s="40">
        <v>81</v>
      </c>
      <c r="H20" s="40">
        <v>306</v>
      </c>
      <c r="I20" s="39">
        <v>942</v>
      </c>
      <c r="J20" s="39">
        <v>12774</v>
      </c>
      <c r="K20" s="39">
        <v>5035</v>
      </c>
      <c r="L20" s="39">
        <v>2029</v>
      </c>
      <c r="M20" s="39">
        <v>5710</v>
      </c>
      <c r="N20" s="45">
        <f t="shared" si="1"/>
        <v>65.09154220735059</v>
      </c>
    </row>
    <row r="21" spans="1:14" ht="24" customHeight="1">
      <c r="A21" s="27" t="s">
        <v>52</v>
      </c>
      <c r="B21" s="38">
        <v>62260</v>
      </c>
      <c r="C21" s="39">
        <v>39787</v>
      </c>
      <c r="D21" s="39">
        <v>37668</v>
      </c>
      <c r="E21" s="39">
        <v>31818</v>
      </c>
      <c r="F21" s="39">
        <v>5027</v>
      </c>
      <c r="G21" s="40">
        <v>297</v>
      </c>
      <c r="H21" s="40">
        <v>526</v>
      </c>
      <c r="I21" s="39">
        <v>2119</v>
      </c>
      <c r="J21" s="39">
        <v>20673</v>
      </c>
      <c r="K21" s="39">
        <v>10005</v>
      </c>
      <c r="L21" s="39">
        <v>3926</v>
      </c>
      <c r="M21" s="39">
        <v>6742</v>
      </c>
      <c r="N21" s="45">
        <f t="shared" si="1"/>
        <v>63.90459363957597</v>
      </c>
    </row>
    <row r="22" spans="1:14" ht="24" customHeight="1">
      <c r="A22" s="27" t="s">
        <v>53</v>
      </c>
      <c r="B22" s="38">
        <v>60247</v>
      </c>
      <c r="C22" s="39">
        <v>40371</v>
      </c>
      <c r="D22" s="39">
        <v>38342</v>
      </c>
      <c r="E22" s="39">
        <v>31356</v>
      </c>
      <c r="F22" s="39">
        <v>6149</v>
      </c>
      <c r="G22" s="40">
        <v>241</v>
      </c>
      <c r="H22" s="40">
        <v>596</v>
      </c>
      <c r="I22" s="39">
        <v>2029</v>
      </c>
      <c r="J22" s="39">
        <v>18794</v>
      </c>
      <c r="K22" s="39">
        <v>7810</v>
      </c>
      <c r="L22" s="39">
        <v>3457</v>
      </c>
      <c r="M22" s="39">
        <v>7527</v>
      </c>
      <c r="N22" s="45">
        <f t="shared" si="1"/>
        <v>67.0091456836025</v>
      </c>
    </row>
    <row r="23" spans="1:14" ht="24" customHeight="1">
      <c r="A23" s="28" t="s">
        <v>54</v>
      </c>
      <c r="B23" s="38">
        <v>25269</v>
      </c>
      <c r="C23" s="39">
        <v>14075</v>
      </c>
      <c r="D23" s="39">
        <v>13273</v>
      </c>
      <c r="E23" s="39">
        <v>10671</v>
      </c>
      <c r="F23" s="39">
        <v>2042</v>
      </c>
      <c r="G23" s="40">
        <v>375</v>
      </c>
      <c r="H23" s="40">
        <v>185</v>
      </c>
      <c r="I23" s="39">
        <v>802</v>
      </c>
      <c r="J23" s="39">
        <v>11158</v>
      </c>
      <c r="K23" s="39">
        <v>4104</v>
      </c>
      <c r="L23" s="39">
        <v>2678</v>
      </c>
      <c r="M23" s="39">
        <v>4376</v>
      </c>
      <c r="N23" s="45">
        <f t="shared" si="1"/>
        <v>55.700660888836126</v>
      </c>
    </row>
    <row r="24" spans="1:14" ht="24" customHeight="1">
      <c r="A24" s="27" t="s">
        <v>55</v>
      </c>
      <c r="B24" s="38">
        <v>7842</v>
      </c>
      <c r="C24" s="39">
        <v>5428</v>
      </c>
      <c r="D24" s="39">
        <v>5244</v>
      </c>
      <c r="E24" s="39">
        <v>4297</v>
      </c>
      <c r="F24" s="39">
        <v>877</v>
      </c>
      <c r="G24" s="40">
        <v>24</v>
      </c>
      <c r="H24" s="40">
        <v>46</v>
      </c>
      <c r="I24" s="39">
        <v>184</v>
      </c>
      <c r="J24" s="39">
        <v>2391</v>
      </c>
      <c r="K24" s="39">
        <v>904</v>
      </c>
      <c r="L24" s="39">
        <v>501</v>
      </c>
      <c r="M24" s="39">
        <v>986</v>
      </c>
      <c r="N24" s="45">
        <f t="shared" si="1"/>
        <v>69.21703647028819</v>
      </c>
    </row>
    <row r="25" spans="1:14" ht="24" customHeight="1">
      <c r="A25" s="27" t="s">
        <v>56</v>
      </c>
      <c r="B25" s="38">
        <v>1317</v>
      </c>
      <c r="C25" s="39">
        <v>812</v>
      </c>
      <c r="D25" s="39">
        <v>761</v>
      </c>
      <c r="E25" s="39">
        <v>614</v>
      </c>
      <c r="F25" s="39">
        <v>121</v>
      </c>
      <c r="G25" s="40">
        <v>4</v>
      </c>
      <c r="H25" s="40">
        <v>22</v>
      </c>
      <c r="I25" s="39">
        <v>51</v>
      </c>
      <c r="J25" s="39">
        <v>503</v>
      </c>
      <c r="K25" s="39">
        <v>230</v>
      </c>
      <c r="L25" s="39">
        <v>90</v>
      </c>
      <c r="M25" s="39">
        <v>183</v>
      </c>
      <c r="N25" s="45">
        <f t="shared" si="1"/>
        <v>61.655277145026574</v>
      </c>
    </row>
    <row r="26" spans="1:14" ht="24" customHeight="1">
      <c r="A26" s="27" t="s">
        <v>28</v>
      </c>
      <c r="B26" s="38">
        <v>4694</v>
      </c>
      <c r="C26" s="39">
        <v>3219</v>
      </c>
      <c r="D26" s="39">
        <v>3114</v>
      </c>
      <c r="E26" s="39">
        <v>2542</v>
      </c>
      <c r="F26" s="39">
        <v>521</v>
      </c>
      <c r="G26" s="40">
        <v>16</v>
      </c>
      <c r="H26" s="40">
        <v>35</v>
      </c>
      <c r="I26" s="39">
        <v>105</v>
      </c>
      <c r="J26" s="39">
        <v>1447</v>
      </c>
      <c r="K26" s="39">
        <v>532</v>
      </c>
      <c r="L26" s="39">
        <v>282</v>
      </c>
      <c r="M26" s="39">
        <v>633</v>
      </c>
      <c r="N26" s="45">
        <f t="shared" si="1"/>
        <v>68.57690668939071</v>
      </c>
    </row>
    <row r="27" spans="1:14" ht="24" customHeight="1">
      <c r="A27" s="27" t="s">
        <v>29</v>
      </c>
      <c r="B27" s="38">
        <v>491</v>
      </c>
      <c r="C27" s="39">
        <v>316</v>
      </c>
      <c r="D27" s="39">
        <v>307</v>
      </c>
      <c r="E27" s="39">
        <v>225</v>
      </c>
      <c r="F27" s="39">
        <v>70</v>
      </c>
      <c r="G27" s="40">
        <v>1</v>
      </c>
      <c r="H27" s="40">
        <v>11</v>
      </c>
      <c r="I27" s="39">
        <v>9</v>
      </c>
      <c r="J27" s="39">
        <v>175</v>
      </c>
      <c r="K27" s="39">
        <v>77</v>
      </c>
      <c r="L27" s="39">
        <v>20</v>
      </c>
      <c r="M27" s="39">
        <v>78</v>
      </c>
      <c r="N27" s="45">
        <f t="shared" si="1"/>
        <v>64.35845213849288</v>
      </c>
    </row>
    <row r="28" spans="1:14" ht="24" customHeight="1">
      <c r="A28" s="28" t="s">
        <v>30</v>
      </c>
      <c r="B28" s="38">
        <v>3013</v>
      </c>
      <c r="C28" s="39">
        <v>2113</v>
      </c>
      <c r="D28" s="39">
        <v>2014</v>
      </c>
      <c r="E28" s="39">
        <v>1643</v>
      </c>
      <c r="F28" s="39">
        <v>327</v>
      </c>
      <c r="G28" s="40">
        <v>15</v>
      </c>
      <c r="H28" s="40">
        <v>29</v>
      </c>
      <c r="I28" s="39">
        <v>99</v>
      </c>
      <c r="J28" s="39">
        <v>899</v>
      </c>
      <c r="K28" s="39">
        <v>353</v>
      </c>
      <c r="L28" s="39">
        <v>179</v>
      </c>
      <c r="M28" s="39">
        <v>367</v>
      </c>
      <c r="N28" s="45">
        <f t="shared" si="1"/>
        <v>70.12943909724527</v>
      </c>
    </row>
    <row r="29" spans="1:14" ht="24" customHeight="1">
      <c r="A29" s="27" t="s">
        <v>31</v>
      </c>
      <c r="B29" s="38">
        <v>1341</v>
      </c>
      <c r="C29" s="39">
        <v>852</v>
      </c>
      <c r="D29" s="39">
        <v>816</v>
      </c>
      <c r="E29" s="39">
        <v>661</v>
      </c>
      <c r="F29" s="39">
        <v>139</v>
      </c>
      <c r="G29" s="40" t="s">
        <v>27</v>
      </c>
      <c r="H29" s="40">
        <v>16</v>
      </c>
      <c r="I29" s="39">
        <v>36</v>
      </c>
      <c r="J29" s="39">
        <v>489</v>
      </c>
      <c r="K29" s="39">
        <v>198</v>
      </c>
      <c r="L29" s="39">
        <v>65</v>
      </c>
      <c r="M29" s="39">
        <v>226</v>
      </c>
      <c r="N29" s="45">
        <f t="shared" si="1"/>
        <v>63.534675615212535</v>
      </c>
    </row>
    <row r="30" spans="1:14" ht="24" customHeight="1">
      <c r="A30" s="27" t="s">
        <v>57</v>
      </c>
      <c r="B30" s="38">
        <v>15688</v>
      </c>
      <c r="C30" s="39">
        <v>9310</v>
      </c>
      <c r="D30" s="39">
        <v>8819</v>
      </c>
      <c r="E30" s="39">
        <v>7473</v>
      </c>
      <c r="F30" s="39">
        <v>1185</v>
      </c>
      <c r="G30" s="40">
        <v>45</v>
      </c>
      <c r="H30" s="40">
        <v>116</v>
      </c>
      <c r="I30" s="39">
        <v>491</v>
      </c>
      <c r="J30" s="39">
        <v>6338</v>
      </c>
      <c r="K30" s="39">
        <v>2512</v>
      </c>
      <c r="L30" s="39">
        <v>815</v>
      </c>
      <c r="M30" s="39">
        <v>3011</v>
      </c>
      <c r="N30" s="45">
        <f t="shared" si="1"/>
        <v>59.34472208057113</v>
      </c>
    </row>
    <row r="31" spans="1:14" ht="24" customHeight="1">
      <c r="A31" s="27" t="s">
        <v>32</v>
      </c>
      <c r="B31" s="38">
        <v>11263</v>
      </c>
      <c r="C31" s="39">
        <v>7301</v>
      </c>
      <c r="D31" s="39">
        <v>6824</v>
      </c>
      <c r="E31" s="39">
        <v>5604</v>
      </c>
      <c r="F31" s="39">
        <v>1076</v>
      </c>
      <c r="G31" s="40">
        <v>50</v>
      </c>
      <c r="H31" s="40">
        <v>94</v>
      </c>
      <c r="I31" s="39">
        <v>477</v>
      </c>
      <c r="J31" s="39">
        <v>3957</v>
      </c>
      <c r="K31" s="39">
        <v>1651</v>
      </c>
      <c r="L31" s="39">
        <v>673</v>
      </c>
      <c r="M31" s="39">
        <v>1633</v>
      </c>
      <c r="N31" s="45">
        <f t="shared" si="1"/>
        <v>64.82287134866377</v>
      </c>
    </row>
    <row r="32" spans="1:14" ht="24" customHeight="1">
      <c r="A32" s="27" t="s">
        <v>33</v>
      </c>
      <c r="B32" s="38">
        <v>3702</v>
      </c>
      <c r="C32" s="39">
        <v>2023</v>
      </c>
      <c r="D32" s="39">
        <v>1929</v>
      </c>
      <c r="E32" s="39">
        <v>1620</v>
      </c>
      <c r="F32" s="39">
        <v>266</v>
      </c>
      <c r="G32" s="40">
        <v>7</v>
      </c>
      <c r="H32" s="40">
        <v>36</v>
      </c>
      <c r="I32" s="39">
        <v>94</v>
      </c>
      <c r="J32" s="39">
        <v>1675</v>
      </c>
      <c r="K32" s="39">
        <v>547</v>
      </c>
      <c r="L32" s="39">
        <v>157</v>
      </c>
      <c r="M32" s="39">
        <v>971</v>
      </c>
      <c r="N32" s="45">
        <f t="shared" si="1"/>
        <v>54.646137223122636</v>
      </c>
    </row>
    <row r="33" spans="1:14" ht="24" customHeight="1">
      <c r="A33" s="27" t="s">
        <v>34</v>
      </c>
      <c r="B33" s="38">
        <v>1424</v>
      </c>
      <c r="C33" s="39">
        <v>644</v>
      </c>
      <c r="D33" s="39">
        <v>616</v>
      </c>
      <c r="E33" s="39">
        <v>541</v>
      </c>
      <c r="F33" s="39">
        <v>65</v>
      </c>
      <c r="G33" s="40" t="s">
        <v>27</v>
      </c>
      <c r="H33" s="40">
        <v>10</v>
      </c>
      <c r="I33" s="39">
        <v>28</v>
      </c>
      <c r="J33" s="39">
        <v>780</v>
      </c>
      <c r="K33" s="39">
        <v>257</v>
      </c>
      <c r="L33" s="39">
        <v>48</v>
      </c>
      <c r="M33" s="39">
        <v>475</v>
      </c>
      <c r="N33" s="45">
        <f t="shared" si="1"/>
        <v>45.2247191011236</v>
      </c>
    </row>
    <row r="34" spans="1:14" ht="24" customHeight="1">
      <c r="A34" s="27" t="s">
        <v>35</v>
      </c>
      <c r="B34" s="38">
        <v>14676</v>
      </c>
      <c r="C34" s="39">
        <v>7680</v>
      </c>
      <c r="D34" s="39">
        <v>7275</v>
      </c>
      <c r="E34" s="39">
        <v>6187</v>
      </c>
      <c r="F34" s="39">
        <v>942</v>
      </c>
      <c r="G34" s="40">
        <v>31</v>
      </c>
      <c r="H34" s="40">
        <v>115</v>
      </c>
      <c r="I34" s="39">
        <v>405</v>
      </c>
      <c r="J34" s="39">
        <v>6986</v>
      </c>
      <c r="K34" s="39">
        <v>2218</v>
      </c>
      <c r="L34" s="39">
        <v>863</v>
      </c>
      <c r="M34" s="39">
        <v>3905</v>
      </c>
      <c r="N34" s="45">
        <f t="shared" si="1"/>
        <v>52.330335241210136</v>
      </c>
    </row>
    <row r="35" spans="1:14" ht="24" customHeight="1">
      <c r="A35" s="27" t="s">
        <v>36</v>
      </c>
      <c r="B35" s="38">
        <v>9085</v>
      </c>
      <c r="C35" s="39">
        <v>4927</v>
      </c>
      <c r="D35" s="39">
        <v>4624</v>
      </c>
      <c r="E35" s="39">
        <v>4056</v>
      </c>
      <c r="F35" s="39">
        <v>508</v>
      </c>
      <c r="G35" s="40">
        <v>8</v>
      </c>
      <c r="H35" s="40">
        <v>52</v>
      </c>
      <c r="I35" s="39">
        <v>303</v>
      </c>
      <c r="J35" s="39">
        <v>4157</v>
      </c>
      <c r="K35" s="39">
        <v>1437</v>
      </c>
      <c r="L35" s="39">
        <v>582</v>
      </c>
      <c r="M35" s="39">
        <v>2138</v>
      </c>
      <c r="N35" s="45">
        <f t="shared" si="1"/>
        <v>54.23225096312603</v>
      </c>
    </row>
    <row r="36" spans="1:14" ht="24" customHeight="1">
      <c r="A36" s="27" t="s">
        <v>37</v>
      </c>
      <c r="B36" s="38">
        <v>9081</v>
      </c>
      <c r="C36" s="39">
        <v>5895</v>
      </c>
      <c r="D36" s="39">
        <v>5616</v>
      </c>
      <c r="E36" s="39">
        <v>4711</v>
      </c>
      <c r="F36" s="39">
        <v>689</v>
      </c>
      <c r="G36" s="40">
        <v>148</v>
      </c>
      <c r="H36" s="40">
        <v>68</v>
      </c>
      <c r="I36" s="39">
        <v>279</v>
      </c>
      <c r="J36" s="39">
        <v>2826</v>
      </c>
      <c r="K36" s="39">
        <v>1162</v>
      </c>
      <c r="L36" s="39">
        <v>809</v>
      </c>
      <c r="M36" s="39">
        <v>855</v>
      </c>
      <c r="N36" s="45">
        <f t="shared" si="1"/>
        <v>64.91575817641228</v>
      </c>
    </row>
    <row r="37" spans="1:14" ht="24" customHeight="1">
      <c r="A37" s="27" t="s">
        <v>38</v>
      </c>
      <c r="B37" s="38">
        <v>13769</v>
      </c>
      <c r="C37" s="39">
        <v>9585</v>
      </c>
      <c r="D37" s="39">
        <v>9096</v>
      </c>
      <c r="E37" s="39">
        <v>7706</v>
      </c>
      <c r="F37" s="39">
        <v>1157</v>
      </c>
      <c r="G37" s="40">
        <v>77</v>
      </c>
      <c r="H37" s="40">
        <v>156</v>
      </c>
      <c r="I37" s="39">
        <v>489</v>
      </c>
      <c r="J37" s="39">
        <v>3985</v>
      </c>
      <c r="K37" s="39">
        <v>1837</v>
      </c>
      <c r="L37" s="39">
        <v>810</v>
      </c>
      <c r="M37" s="39">
        <v>1338</v>
      </c>
      <c r="N37" s="45">
        <f t="shared" si="1"/>
        <v>69.612898540199</v>
      </c>
    </row>
    <row r="38" spans="1:14" ht="24" customHeight="1">
      <c r="A38" s="27" t="s">
        <v>39</v>
      </c>
      <c r="B38" s="38">
        <v>14390</v>
      </c>
      <c r="C38" s="39">
        <v>9352</v>
      </c>
      <c r="D38" s="39">
        <v>8843</v>
      </c>
      <c r="E38" s="39">
        <v>7417</v>
      </c>
      <c r="F38" s="39">
        <v>1223</v>
      </c>
      <c r="G38" s="40">
        <v>85</v>
      </c>
      <c r="H38" s="40">
        <v>118</v>
      </c>
      <c r="I38" s="39">
        <v>509</v>
      </c>
      <c r="J38" s="39">
        <v>4516</v>
      </c>
      <c r="K38" s="39">
        <v>2065</v>
      </c>
      <c r="L38" s="39">
        <v>897</v>
      </c>
      <c r="M38" s="39">
        <v>1554</v>
      </c>
      <c r="N38" s="45">
        <f t="shared" si="1"/>
        <v>64.98957609451008</v>
      </c>
    </row>
    <row r="39" spans="1:14" ht="24" customHeight="1">
      <c r="A39" s="27" t="s">
        <v>40</v>
      </c>
      <c r="B39" s="38">
        <v>5196</v>
      </c>
      <c r="C39" s="39">
        <v>3243</v>
      </c>
      <c r="D39" s="39">
        <v>3111</v>
      </c>
      <c r="E39" s="39">
        <v>2506</v>
      </c>
      <c r="F39" s="39">
        <v>549</v>
      </c>
      <c r="G39" s="40">
        <v>18</v>
      </c>
      <c r="H39" s="40">
        <v>38</v>
      </c>
      <c r="I39" s="39">
        <v>132</v>
      </c>
      <c r="J39" s="39">
        <v>1951</v>
      </c>
      <c r="K39" s="39">
        <v>706</v>
      </c>
      <c r="L39" s="39">
        <v>463</v>
      </c>
      <c r="M39" s="39">
        <v>782</v>
      </c>
      <c r="N39" s="45">
        <f t="shared" si="1"/>
        <v>62.413394919168596</v>
      </c>
    </row>
    <row r="40" spans="1:14" ht="24" customHeight="1">
      <c r="A40" s="27" t="s">
        <v>41</v>
      </c>
      <c r="B40" s="38">
        <v>1799</v>
      </c>
      <c r="C40" s="39">
        <v>1120</v>
      </c>
      <c r="D40" s="39">
        <v>1065</v>
      </c>
      <c r="E40" s="39">
        <v>873</v>
      </c>
      <c r="F40" s="39">
        <v>174</v>
      </c>
      <c r="G40" s="40">
        <v>2</v>
      </c>
      <c r="H40" s="40">
        <v>16</v>
      </c>
      <c r="I40" s="39">
        <v>55</v>
      </c>
      <c r="J40" s="39">
        <v>679</v>
      </c>
      <c r="K40" s="39">
        <v>229</v>
      </c>
      <c r="L40" s="39">
        <v>137</v>
      </c>
      <c r="M40" s="39">
        <v>313</v>
      </c>
      <c r="N40" s="45">
        <f t="shared" si="1"/>
        <v>62.2568093385214</v>
      </c>
    </row>
    <row r="41" spans="1:14" ht="24" customHeight="1">
      <c r="A41" s="27" t="s">
        <v>42</v>
      </c>
      <c r="B41" s="38">
        <v>3985</v>
      </c>
      <c r="C41" s="39">
        <v>2549</v>
      </c>
      <c r="D41" s="39">
        <v>2414</v>
      </c>
      <c r="E41" s="39">
        <v>2005</v>
      </c>
      <c r="F41" s="39">
        <v>377</v>
      </c>
      <c r="G41" s="40">
        <v>8</v>
      </c>
      <c r="H41" s="40">
        <v>24</v>
      </c>
      <c r="I41" s="39">
        <v>135</v>
      </c>
      <c r="J41" s="39">
        <v>1436</v>
      </c>
      <c r="K41" s="39">
        <v>590</v>
      </c>
      <c r="L41" s="39">
        <v>267</v>
      </c>
      <c r="M41" s="39">
        <v>579</v>
      </c>
      <c r="N41" s="45">
        <f t="shared" si="1"/>
        <v>63.96486825595985</v>
      </c>
    </row>
    <row r="42" spans="1:14" ht="24" customHeight="1">
      <c r="A42" s="27" t="s">
        <v>43</v>
      </c>
      <c r="B42" s="38">
        <v>7040</v>
      </c>
      <c r="C42" s="39">
        <v>4854</v>
      </c>
      <c r="D42" s="39">
        <v>4697</v>
      </c>
      <c r="E42" s="39">
        <v>4011</v>
      </c>
      <c r="F42" s="39">
        <v>630</v>
      </c>
      <c r="G42" s="40">
        <v>9</v>
      </c>
      <c r="H42" s="40">
        <v>47</v>
      </c>
      <c r="I42" s="39">
        <v>157</v>
      </c>
      <c r="J42" s="39">
        <v>2172</v>
      </c>
      <c r="K42" s="39">
        <v>853</v>
      </c>
      <c r="L42" s="39">
        <v>375</v>
      </c>
      <c r="M42" s="39">
        <v>944</v>
      </c>
      <c r="N42" s="45">
        <f t="shared" si="1"/>
        <v>68.94886363636363</v>
      </c>
    </row>
    <row r="43" spans="1:14" ht="24" customHeight="1">
      <c r="A43" s="27" t="s">
        <v>44</v>
      </c>
      <c r="B43" s="38">
        <v>4625</v>
      </c>
      <c r="C43" s="39">
        <v>3015</v>
      </c>
      <c r="D43" s="39">
        <v>2909</v>
      </c>
      <c r="E43" s="39">
        <v>2368</v>
      </c>
      <c r="F43" s="39">
        <v>500</v>
      </c>
      <c r="G43" s="40">
        <v>10</v>
      </c>
      <c r="H43" s="40">
        <v>31</v>
      </c>
      <c r="I43" s="39">
        <v>106</v>
      </c>
      <c r="J43" s="39">
        <v>1609</v>
      </c>
      <c r="K43" s="39">
        <v>607</v>
      </c>
      <c r="L43" s="39">
        <v>314</v>
      </c>
      <c r="M43" s="39">
        <v>688</v>
      </c>
      <c r="N43" s="45">
        <f t="shared" si="1"/>
        <v>65.1891891891892</v>
      </c>
    </row>
    <row r="44" spans="1:14" ht="24" customHeight="1">
      <c r="A44" s="27" t="s">
        <v>45</v>
      </c>
      <c r="B44" s="38">
        <v>2484</v>
      </c>
      <c r="C44" s="39">
        <v>1628</v>
      </c>
      <c r="D44" s="39">
        <v>1565</v>
      </c>
      <c r="E44" s="39">
        <v>1284</v>
      </c>
      <c r="F44" s="39">
        <v>238</v>
      </c>
      <c r="G44" s="40">
        <v>2</v>
      </c>
      <c r="H44" s="40">
        <v>41</v>
      </c>
      <c r="I44" s="39">
        <v>63</v>
      </c>
      <c r="J44" s="39">
        <v>852</v>
      </c>
      <c r="K44" s="39">
        <v>325</v>
      </c>
      <c r="L44" s="39">
        <v>147</v>
      </c>
      <c r="M44" s="39">
        <v>380</v>
      </c>
      <c r="N44" s="45">
        <f t="shared" si="1"/>
        <v>65.53945249597423</v>
      </c>
    </row>
    <row r="45" spans="1:14" ht="24" customHeight="1">
      <c r="A45" s="28" t="s">
        <v>58</v>
      </c>
      <c r="B45" s="38">
        <v>19945</v>
      </c>
      <c r="C45" s="39">
        <v>13118</v>
      </c>
      <c r="D45" s="39">
        <v>12422</v>
      </c>
      <c r="E45" s="39">
        <v>10161</v>
      </c>
      <c r="F45" s="39">
        <v>1898</v>
      </c>
      <c r="G45" s="40">
        <v>163</v>
      </c>
      <c r="H45" s="40">
        <v>200</v>
      </c>
      <c r="I45" s="39">
        <v>696</v>
      </c>
      <c r="J45" s="39">
        <v>6808</v>
      </c>
      <c r="K45" s="39">
        <v>2736</v>
      </c>
      <c r="L45" s="39">
        <v>1655</v>
      </c>
      <c r="M45" s="39">
        <v>2417</v>
      </c>
      <c r="N45" s="45">
        <f t="shared" si="1"/>
        <v>65.77086989220356</v>
      </c>
    </row>
    <row r="46" spans="1:14" ht="24" customHeight="1">
      <c r="A46" s="27" t="s">
        <v>46</v>
      </c>
      <c r="B46" s="38">
        <v>894</v>
      </c>
      <c r="C46" s="39">
        <v>476</v>
      </c>
      <c r="D46" s="39">
        <v>443</v>
      </c>
      <c r="E46" s="39">
        <v>351</v>
      </c>
      <c r="F46" s="39">
        <v>79</v>
      </c>
      <c r="G46" s="40">
        <v>1</v>
      </c>
      <c r="H46" s="40">
        <v>12</v>
      </c>
      <c r="I46" s="39">
        <v>33</v>
      </c>
      <c r="J46" s="39">
        <v>418</v>
      </c>
      <c r="K46" s="39">
        <v>168</v>
      </c>
      <c r="L46" s="39">
        <v>41</v>
      </c>
      <c r="M46" s="39">
        <v>209</v>
      </c>
      <c r="N46" s="45">
        <f t="shared" si="1"/>
        <v>53.24384787472036</v>
      </c>
    </row>
    <row r="47" spans="1:14" ht="24" customHeight="1" thickBot="1">
      <c r="A47" s="29" t="s">
        <v>47</v>
      </c>
      <c r="B47" s="41">
        <v>717</v>
      </c>
      <c r="C47" s="42">
        <v>339</v>
      </c>
      <c r="D47" s="42">
        <v>322</v>
      </c>
      <c r="E47" s="42">
        <v>253</v>
      </c>
      <c r="F47" s="42">
        <v>57</v>
      </c>
      <c r="G47" s="43" t="s">
        <v>27</v>
      </c>
      <c r="H47" s="43">
        <v>12</v>
      </c>
      <c r="I47" s="42">
        <v>17</v>
      </c>
      <c r="J47" s="42">
        <v>377</v>
      </c>
      <c r="K47" s="42">
        <v>208</v>
      </c>
      <c r="L47" s="42">
        <v>2</v>
      </c>
      <c r="M47" s="42">
        <v>167</v>
      </c>
      <c r="N47" s="47">
        <f t="shared" si="1"/>
        <v>47.28033472803347</v>
      </c>
    </row>
    <row r="48" spans="2:5" ht="17.25">
      <c r="B48" s="71" t="s">
        <v>48</v>
      </c>
      <c r="C48" s="72"/>
      <c r="D48" s="72"/>
      <c r="E48" s="72"/>
    </row>
    <row r="50" ht="17.25">
      <c r="H50" s="3" t="s">
        <v>49</v>
      </c>
    </row>
  </sheetData>
  <mergeCells count="6">
    <mergeCell ref="B48:E48"/>
    <mergeCell ref="C6:I6"/>
    <mergeCell ref="J6:L6"/>
    <mergeCell ref="N6:N8"/>
    <mergeCell ref="D7:H7"/>
    <mergeCell ref="I7:I8"/>
  </mergeCells>
  <hyperlinks>
    <hyperlink ref="A1" r:id="rId1" display="http://www.pref.yamanashi.jp/toukei_2/HP/12kokuni.html"/>
    <hyperlink ref="B2" location="'H17 (男)'!A1" display="&gt;&gt;男へ"/>
    <hyperlink ref="B3" location="'H17 (女)'!A1" display="&gt;&gt;女へ"/>
  </hyperlinks>
  <printOptions/>
  <pageMargins left="0.75" right="0.75" top="1" bottom="1" header="0.512" footer="0.512"/>
  <pageSetup horizontalDpi="300" verticalDpi="3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4" customWidth="1"/>
    <col min="2" max="2" width="12.75390625" style="2" customWidth="1"/>
    <col min="3" max="5" width="12.75390625" style="3" customWidth="1"/>
    <col min="6" max="6" width="11.125" style="4" customWidth="1"/>
    <col min="7" max="7" width="10.25390625" style="3" customWidth="1"/>
    <col min="8" max="8" width="10.875" style="3" customWidth="1"/>
    <col min="9" max="9" width="11.75390625" style="3" customWidth="1"/>
    <col min="10" max="10" width="11.875" style="3" customWidth="1"/>
    <col min="11" max="11" width="11.25390625" style="4" customWidth="1"/>
    <col min="12" max="12" width="11.875" style="4" customWidth="1"/>
    <col min="13" max="13" width="12.125" style="4" customWidth="1"/>
    <col min="14" max="14" width="10.50390625" style="4" customWidth="1"/>
    <col min="15" max="16384" width="9.00390625" style="4" customWidth="1"/>
  </cols>
  <sheetData>
    <row r="1" ht="17.25">
      <c r="A1" s="1" t="s">
        <v>59</v>
      </c>
    </row>
    <row r="2" ht="17.25">
      <c r="A2" s="70" t="s">
        <v>68</v>
      </c>
    </row>
    <row r="3" spans="1:4" ht="18.75">
      <c r="A3" s="70" t="s">
        <v>69</v>
      </c>
      <c r="B3" s="3"/>
      <c r="C3" s="4"/>
      <c r="D3" s="5"/>
    </row>
    <row r="4" spans="1:4" ht="18.75">
      <c r="A4" s="52"/>
      <c r="B4" s="3"/>
      <c r="C4" s="4"/>
      <c r="D4" s="5" t="s">
        <v>63</v>
      </c>
    </row>
    <row r="5" spans="1:5" ht="18" thickBot="1">
      <c r="A5" s="6" t="s">
        <v>1</v>
      </c>
      <c r="B5" s="7"/>
      <c r="E5" s="8"/>
    </row>
    <row r="6" spans="1:14" ht="17.25">
      <c r="A6" s="9"/>
      <c r="B6" s="10" t="s">
        <v>2</v>
      </c>
      <c r="C6" s="73" t="s">
        <v>3</v>
      </c>
      <c r="D6" s="73"/>
      <c r="E6" s="73"/>
      <c r="F6" s="73"/>
      <c r="G6" s="73"/>
      <c r="H6" s="73"/>
      <c r="I6" s="74"/>
      <c r="J6" s="75" t="s">
        <v>4</v>
      </c>
      <c r="K6" s="75"/>
      <c r="L6" s="76"/>
      <c r="M6" s="48"/>
      <c r="N6" s="77" t="s">
        <v>5</v>
      </c>
    </row>
    <row r="7" spans="1:14" ht="18.75" customHeight="1">
      <c r="A7" s="11"/>
      <c r="B7" s="12" t="s">
        <v>6</v>
      </c>
      <c r="C7" s="13"/>
      <c r="D7" s="79" t="s">
        <v>7</v>
      </c>
      <c r="E7" s="80"/>
      <c r="F7" s="80"/>
      <c r="G7" s="80"/>
      <c r="H7" s="81"/>
      <c r="I7" s="82" t="s">
        <v>8</v>
      </c>
      <c r="J7" s="15"/>
      <c r="K7" s="16"/>
      <c r="L7" s="16"/>
      <c r="M7" s="49"/>
      <c r="N7" s="78"/>
    </row>
    <row r="8" spans="1:14" ht="96.75" customHeight="1">
      <c r="A8" s="17" t="s">
        <v>9</v>
      </c>
      <c r="B8" s="18" t="s">
        <v>10</v>
      </c>
      <c r="C8" s="19" t="s">
        <v>2</v>
      </c>
      <c r="D8" s="20" t="s">
        <v>2</v>
      </c>
      <c r="E8" s="21" t="s">
        <v>61</v>
      </c>
      <c r="F8" s="22" t="s">
        <v>62</v>
      </c>
      <c r="G8" s="22" t="s">
        <v>13</v>
      </c>
      <c r="H8" s="20" t="s">
        <v>14</v>
      </c>
      <c r="I8" s="83"/>
      <c r="J8" s="23" t="s">
        <v>2</v>
      </c>
      <c r="K8" s="24" t="s">
        <v>15</v>
      </c>
      <c r="L8" s="14" t="s">
        <v>16</v>
      </c>
      <c r="M8" s="25" t="s">
        <v>60</v>
      </c>
      <c r="N8" s="78"/>
    </row>
    <row r="9" spans="1:14" ht="24" customHeight="1">
      <c r="A9" s="53" t="s">
        <v>17</v>
      </c>
      <c r="B9" s="31">
        <f>B10+B11</f>
        <v>367351</v>
      </c>
      <c r="C9" s="31">
        <f aca="true" t="shared" si="0" ref="C9:M9">C10+C11</f>
        <v>273693</v>
      </c>
      <c r="D9" s="31">
        <f t="shared" si="0"/>
        <v>256855</v>
      </c>
      <c r="E9" s="31">
        <f t="shared" si="0"/>
        <v>246419</v>
      </c>
      <c r="F9" s="31">
        <f t="shared" si="0"/>
        <v>3884</v>
      </c>
      <c r="G9" s="31">
        <f t="shared" si="0"/>
        <v>2777</v>
      </c>
      <c r="H9" s="31">
        <f t="shared" si="0"/>
        <v>3775</v>
      </c>
      <c r="I9" s="31">
        <f t="shared" si="0"/>
        <v>16838</v>
      </c>
      <c r="J9" s="31">
        <f t="shared" si="0"/>
        <v>85825</v>
      </c>
      <c r="K9" s="31">
        <f t="shared" si="0"/>
        <v>5877</v>
      </c>
      <c r="L9" s="31">
        <f t="shared" si="0"/>
        <v>27743</v>
      </c>
      <c r="M9" s="31">
        <f t="shared" si="0"/>
        <v>52205</v>
      </c>
      <c r="N9" s="44">
        <f>C9/B9*100</f>
        <v>74.5044929781054</v>
      </c>
    </row>
    <row r="10" spans="1:14" ht="24" customHeight="1">
      <c r="A10" s="54" t="s">
        <v>18</v>
      </c>
      <c r="B10" s="50">
        <f>SUM(B12:B23)</f>
        <v>289952</v>
      </c>
      <c r="C10" s="50">
        <f aca="true" t="shared" si="1" ref="C10:M10">SUM(C12:C23)</f>
        <v>215194</v>
      </c>
      <c r="D10" s="50">
        <f t="shared" si="1"/>
        <v>201748</v>
      </c>
      <c r="E10" s="50">
        <f t="shared" si="1"/>
        <v>193318</v>
      </c>
      <c r="F10" s="50">
        <f t="shared" si="1"/>
        <v>3020</v>
      </c>
      <c r="G10" s="50">
        <f t="shared" si="1"/>
        <v>2425</v>
      </c>
      <c r="H10" s="50">
        <f t="shared" si="1"/>
        <v>2985</v>
      </c>
      <c r="I10" s="50">
        <f t="shared" si="1"/>
        <v>13446</v>
      </c>
      <c r="J10" s="50">
        <f t="shared" si="1"/>
        <v>67798</v>
      </c>
      <c r="K10" s="50">
        <f t="shared" si="1"/>
        <v>4692</v>
      </c>
      <c r="L10" s="50">
        <f t="shared" si="1"/>
        <v>22395</v>
      </c>
      <c r="M10" s="50">
        <f t="shared" si="1"/>
        <v>40711</v>
      </c>
      <c r="N10" s="45">
        <f aca="true" t="shared" si="2" ref="N10:N47">C10/B10*100</f>
        <v>74.21711179781481</v>
      </c>
    </row>
    <row r="11" spans="1:14" ht="24" customHeight="1">
      <c r="A11" s="55" t="s">
        <v>19</v>
      </c>
      <c r="B11" s="51">
        <f>SUM(B24:B47)</f>
        <v>77399</v>
      </c>
      <c r="C11" s="51">
        <f aca="true" t="shared" si="3" ref="C11:M11">SUM(C24:C47)</f>
        <v>58499</v>
      </c>
      <c r="D11" s="51">
        <f t="shared" si="3"/>
        <v>55107</v>
      </c>
      <c r="E11" s="51">
        <f t="shared" si="3"/>
        <v>53101</v>
      </c>
      <c r="F11" s="51">
        <f t="shared" si="3"/>
        <v>864</v>
      </c>
      <c r="G11" s="51">
        <f t="shared" si="3"/>
        <v>352</v>
      </c>
      <c r="H11" s="51">
        <f t="shared" si="3"/>
        <v>790</v>
      </c>
      <c r="I11" s="51">
        <f t="shared" si="3"/>
        <v>3392</v>
      </c>
      <c r="J11" s="51">
        <f t="shared" si="3"/>
        <v>18027</v>
      </c>
      <c r="K11" s="51">
        <f t="shared" si="3"/>
        <v>1185</v>
      </c>
      <c r="L11" s="51">
        <f t="shared" si="3"/>
        <v>5348</v>
      </c>
      <c r="M11" s="51">
        <f t="shared" si="3"/>
        <v>11494</v>
      </c>
      <c r="N11" s="46">
        <f t="shared" si="2"/>
        <v>75.5810798589129</v>
      </c>
    </row>
    <row r="12" spans="1:14" ht="24" customHeight="1">
      <c r="A12" s="53" t="s">
        <v>20</v>
      </c>
      <c r="B12" s="35">
        <v>82318</v>
      </c>
      <c r="C12" s="36">
        <v>57402</v>
      </c>
      <c r="D12" s="36">
        <v>53121</v>
      </c>
      <c r="E12" s="36">
        <v>50358</v>
      </c>
      <c r="F12" s="36">
        <v>736</v>
      </c>
      <c r="G12" s="37">
        <v>1278</v>
      </c>
      <c r="H12" s="37">
        <v>749</v>
      </c>
      <c r="I12" s="36">
        <v>4281</v>
      </c>
      <c r="J12" s="36">
        <v>21376</v>
      </c>
      <c r="K12" s="36">
        <v>1415</v>
      </c>
      <c r="L12" s="36">
        <v>7036</v>
      </c>
      <c r="M12" s="36">
        <v>12925</v>
      </c>
      <c r="N12" s="44">
        <f t="shared" si="2"/>
        <v>69.73201486916591</v>
      </c>
    </row>
    <row r="13" spans="1:14" ht="24" customHeight="1">
      <c r="A13" s="54" t="s">
        <v>21</v>
      </c>
      <c r="B13" s="38">
        <v>21416</v>
      </c>
      <c r="C13" s="39">
        <v>16513</v>
      </c>
      <c r="D13" s="39">
        <v>15571</v>
      </c>
      <c r="E13" s="39">
        <v>15167</v>
      </c>
      <c r="F13" s="39">
        <v>143</v>
      </c>
      <c r="G13" s="40">
        <v>65</v>
      </c>
      <c r="H13" s="40">
        <v>196</v>
      </c>
      <c r="I13" s="39">
        <v>942</v>
      </c>
      <c r="J13" s="39">
        <v>4541</v>
      </c>
      <c r="K13" s="39">
        <v>168</v>
      </c>
      <c r="L13" s="39">
        <v>1493</v>
      </c>
      <c r="M13" s="39">
        <v>2880</v>
      </c>
      <c r="N13" s="45">
        <f t="shared" si="2"/>
        <v>77.10590212924916</v>
      </c>
    </row>
    <row r="14" spans="1:14" ht="24" customHeight="1">
      <c r="A14" s="54" t="s">
        <v>22</v>
      </c>
      <c r="B14" s="38">
        <v>10296</v>
      </c>
      <c r="C14" s="39">
        <v>7960</v>
      </c>
      <c r="D14" s="39">
        <v>7468</v>
      </c>
      <c r="E14" s="39">
        <v>7182</v>
      </c>
      <c r="F14" s="39">
        <v>110</v>
      </c>
      <c r="G14" s="40">
        <v>31</v>
      </c>
      <c r="H14" s="40">
        <v>145</v>
      </c>
      <c r="I14" s="39">
        <v>492</v>
      </c>
      <c r="J14" s="39">
        <v>2333</v>
      </c>
      <c r="K14" s="39">
        <v>173</v>
      </c>
      <c r="L14" s="39">
        <v>663</v>
      </c>
      <c r="M14" s="39">
        <v>1497</v>
      </c>
      <c r="N14" s="45">
        <f t="shared" si="2"/>
        <v>77.31157731157731</v>
      </c>
    </row>
    <row r="15" spans="1:14" ht="24" customHeight="1">
      <c r="A15" s="54" t="s">
        <v>23</v>
      </c>
      <c r="B15" s="38">
        <v>14324</v>
      </c>
      <c r="C15" s="39">
        <v>10030</v>
      </c>
      <c r="D15" s="39">
        <v>9466</v>
      </c>
      <c r="E15" s="39">
        <v>9009</v>
      </c>
      <c r="F15" s="39">
        <v>140</v>
      </c>
      <c r="G15" s="40">
        <v>185</v>
      </c>
      <c r="H15" s="40">
        <v>132</v>
      </c>
      <c r="I15" s="39">
        <v>564</v>
      </c>
      <c r="J15" s="39">
        <v>4029</v>
      </c>
      <c r="K15" s="39">
        <v>231</v>
      </c>
      <c r="L15" s="39">
        <v>1471</v>
      </c>
      <c r="M15" s="39">
        <v>2327</v>
      </c>
      <c r="N15" s="45">
        <f t="shared" si="2"/>
        <v>70.02234012845574</v>
      </c>
    </row>
    <row r="16" spans="1:14" ht="24" customHeight="1">
      <c r="A16" s="54" t="s">
        <v>24</v>
      </c>
      <c r="B16" s="38">
        <v>15778</v>
      </c>
      <c r="C16" s="39">
        <v>11964</v>
      </c>
      <c r="D16" s="39">
        <v>11269</v>
      </c>
      <c r="E16" s="39">
        <v>10807</v>
      </c>
      <c r="F16" s="39">
        <v>191</v>
      </c>
      <c r="G16" s="40">
        <v>68</v>
      </c>
      <c r="H16" s="40">
        <v>203</v>
      </c>
      <c r="I16" s="39">
        <v>695</v>
      </c>
      <c r="J16" s="39">
        <v>3753</v>
      </c>
      <c r="K16" s="39">
        <v>220</v>
      </c>
      <c r="L16" s="39">
        <v>1086</v>
      </c>
      <c r="M16" s="39">
        <v>2447</v>
      </c>
      <c r="N16" s="45">
        <f t="shared" si="2"/>
        <v>75.8271010267461</v>
      </c>
    </row>
    <row r="17" spans="1:14" ht="24" customHeight="1">
      <c r="A17" s="54" t="s">
        <v>25</v>
      </c>
      <c r="B17" s="38">
        <v>13016</v>
      </c>
      <c r="C17" s="39">
        <v>8894</v>
      </c>
      <c r="D17" s="39">
        <v>8314</v>
      </c>
      <c r="E17" s="39">
        <v>7966</v>
      </c>
      <c r="F17" s="39">
        <v>113</v>
      </c>
      <c r="G17" s="40">
        <v>113</v>
      </c>
      <c r="H17" s="40">
        <v>122</v>
      </c>
      <c r="I17" s="39">
        <v>580</v>
      </c>
      <c r="J17" s="39">
        <v>3985</v>
      </c>
      <c r="K17" s="39">
        <v>261</v>
      </c>
      <c r="L17" s="39">
        <v>1127</v>
      </c>
      <c r="M17" s="39">
        <v>2597</v>
      </c>
      <c r="N17" s="45">
        <f t="shared" si="2"/>
        <v>68.33128457283344</v>
      </c>
    </row>
    <row r="18" spans="1:14" ht="24" customHeight="1">
      <c r="A18" s="56" t="s">
        <v>26</v>
      </c>
      <c r="B18" s="38">
        <v>13737</v>
      </c>
      <c r="C18" s="39">
        <v>10469</v>
      </c>
      <c r="D18" s="39">
        <v>9778</v>
      </c>
      <c r="E18" s="39">
        <v>9405</v>
      </c>
      <c r="F18" s="39">
        <v>167</v>
      </c>
      <c r="G18" s="40">
        <v>48</v>
      </c>
      <c r="H18" s="40">
        <v>158</v>
      </c>
      <c r="I18" s="39">
        <v>691</v>
      </c>
      <c r="J18" s="39">
        <v>3068</v>
      </c>
      <c r="K18" s="39">
        <v>231</v>
      </c>
      <c r="L18" s="39">
        <v>1062</v>
      </c>
      <c r="M18" s="39">
        <v>1775</v>
      </c>
      <c r="N18" s="45">
        <f t="shared" si="2"/>
        <v>76.21023513139696</v>
      </c>
    </row>
    <row r="19" spans="1:14" ht="24" customHeight="1">
      <c r="A19" s="54" t="s">
        <v>50</v>
      </c>
      <c r="B19" s="38">
        <v>29255</v>
      </c>
      <c r="C19" s="39">
        <v>23208</v>
      </c>
      <c r="D19" s="39">
        <v>21958</v>
      </c>
      <c r="E19" s="39">
        <v>21152</v>
      </c>
      <c r="F19" s="39">
        <v>327</v>
      </c>
      <c r="G19" s="40">
        <v>116</v>
      </c>
      <c r="H19" s="40">
        <v>363</v>
      </c>
      <c r="I19" s="39">
        <v>1250</v>
      </c>
      <c r="J19" s="39">
        <v>5575</v>
      </c>
      <c r="K19" s="39">
        <v>420</v>
      </c>
      <c r="L19" s="39">
        <v>1945</v>
      </c>
      <c r="M19" s="39">
        <v>3210</v>
      </c>
      <c r="N19" s="45">
        <f t="shared" si="2"/>
        <v>79.33002905486242</v>
      </c>
    </row>
    <row r="20" spans="1:14" ht="24" customHeight="1">
      <c r="A20" s="54" t="s">
        <v>51</v>
      </c>
      <c r="B20" s="38">
        <v>17805</v>
      </c>
      <c r="C20" s="39">
        <v>13727</v>
      </c>
      <c r="D20" s="39">
        <v>13063</v>
      </c>
      <c r="E20" s="39">
        <v>12447</v>
      </c>
      <c r="F20" s="39">
        <v>389</v>
      </c>
      <c r="G20" s="40">
        <v>44</v>
      </c>
      <c r="H20" s="40">
        <v>183</v>
      </c>
      <c r="I20" s="39">
        <v>664</v>
      </c>
      <c r="J20" s="39">
        <v>4035</v>
      </c>
      <c r="K20" s="39">
        <v>471</v>
      </c>
      <c r="L20" s="39">
        <v>1086</v>
      </c>
      <c r="M20" s="39">
        <v>2478</v>
      </c>
      <c r="N20" s="45">
        <f t="shared" si="2"/>
        <v>77.09632125807357</v>
      </c>
    </row>
    <row r="21" spans="1:14" ht="24" customHeight="1">
      <c r="A21" s="54" t="s">
        <v>52</v>
      </c>
      <c r="B21" s="38">
        <v>30860</v>
      </c>
      <c r="C21" s="39">
        <v>23747</v>
      </c>
      <c r="D21" s="39">
        <v>22385</v>
      </c>
      <c r="E21" s="39">
        <v>21673</v>
      </c>
      <c r="F21" s="39">
        <v>281</v>
      </c>
      <c r="G21" s="40">
        <v>162</v>
      </c>
      <c r="H21" s="40">
        <v>269</v>
      </c>
      <c r="I21" s="39">
        <v>1362</v>
      </c>
      <c r="J21" s="39">
        <v>5908</v>
      </c>
      <c r="K21" s="39">
        <v>529</v>
      </c>
      <c r="L21" s="39">
        <v>2163</v>
      </c>
      <c r="M21" s="39">
        <v>3216</v>
      </c>
      <c r="N21" s="45">
        <f t="shared" si="2"/>
        <v>76.950745301361</v>
      </c>
    </row>
    <row r="22" spans="1:14" ht="24" customHeight="1">
      <c r="A22" s="54" t="s">
        <v>53</v>
      </c>
      <c r="B22" s="38">
        <v>28532</v>
      </c>
      <c r="C22" s="39">
        <v>22716</v>
      </c>
      <c r="D22" s="39">
        <v>21379</v>
      </c>
      <c r="E22" s="39">
        <v>20614</v>
      </c>
      <c r="F22" s="39">
        <v>306</v>
      </c>
      <c r="G22" s="40">
        <v>109</v>
      </c>
      <c r="H22" s="40">
        <v>350</v>
      </c>
      <c r="I22" s="39">
        <v>1337</v>
      </c>
      <c r="J22" s="39">
        <v>5173</v>
      </c>
      <c r="K22" s="39">
        <v>338</v>
      </c>
      <c r="L22" s="39">
        <v>1750</v>
      </c>
      <c r="M22" s="39">
        <v>3085</v>
      </c>
      <c r="N22" s="45">
        <f t="shared" si="2"/>
        <v>79.61586990046264</v>
      </c>
    </row>
    <row r="23" spans="1:14" ht="24" customHeight="1">
      <c r="A23" s="56" t="s">
        <v>54</v>
      </c>
      <c r="B23" s="38">
        <v>12615</v>
      </c>
      <c r="C23" s="39">
        <v>8564</v>
      </c>
      <c r="D23" s="39">
        <v>7976</v>
      </c>
      <c r="E23" s="39">
        <v>7538</v>
      </c>
      <c r="F23" s="39">
        <v>117</v>
      </c>
      <c r="G23" s="40">
        <v>206</v>
      </c>
      <c r="H23" s="40">
        <v>115</v>
      </c>
      <c r="I23" s="39">
        <v>588</v>
      </c>
      <c r="J23" s="39">
        <v>4022</v>
      </c>
      <c r="K23" s="39">
        <v>235</v>
      </c>
      <c r="L23" s="39">
        <v>1513</v>
      </c>
      <c r="M23" s="39">
        <v>2274</v>
      </c>
      <c r="N23" s="45">
        <f t="shared" si="2"/>
        <v>67.88743559254856</v>
      </c>
    </row>
    <row r="24" spans="1:14" ht="24" customHeight="1">
      <c r="A24" s="54" t="s">
        <v>55</v>
      </c>
      <c r="B24" s="38">
        <v>3734</v>
      </c>
      <c r="C24" s="39">
        <v>3058</v>
      </c>
      <c r="D24" s="39">
        <v>2942</v>
      </c>
      <c r="E24" s="39">
        <v>2851</v>
      </c>
      <c r="F24" s="39">
        <v>49</v>
      </c>
      <c r="G24" s="40">
        <v>13</v>
      </c>
      <c r="H24" s="40">
        <v>29</v>
      </c>
      <c r="I24" s="39">
        <v>116</v>
      </c>
      <c r="J24" s="39">
        <v>657</v>
      </c>
      <c r="K24" s="39">
        <v>30</v>
      </c>
      <c r="L24" s="39">
        <v>243</v>
      </c>
      <c r="M24" s="39">
        <v>384</v>
      </c>
      <c r="N24" s="45">
        <f t="shared" si="2"/>
        <v>81.89608998393145</v>
      </c>
    </row>
    <row r="25" spans="1:14" ht="24" customHeight="1">
      <c r="A25" s="54" t="s">
        <v>56</v>
      </c>
      <c r="B25" s="38">
        <v>657</v>
      </c>
      <c r="C25" s="39">
        <v>501</v>
      </c>
      <c r="D25" s="39">
        <v>462</v>
      </c>
      <c r="E25" s="39">
        <v>440</v>
      </c>
      <c r="F25" s="39">
        <v>8</v>
      </c>
      <c r="G25" s="40">
        <v>1</v>
      </c>
      <c r="H25" s="40">
        <v>13</v>
      </c>
      <c r="I25" s="39">
        <v>39</v>
      </c>
      <c r="J25" s="39">
        <v>154</v>
      </c>
      <c r="K25" s="39">
        <v>20</v>
      </c>
      <c r="L25" s="39">
        <v>51</v>
      </c>
      <c r="M25" s="39">
        <v>83</v>
      </c>
      <c r="N25" s="45">
        <f t="shared" si="2"/>
        <v>76.25570776255708</v>
      </c>
    </row>
    <row r="26" spans="1:14" ht="24" customHeight="1">
      <c r="A26" s="54" t="s">
        <v>28</v>
      </c>
      <c r="B26" s="38">
        <v>2263</v>
      </c>
      <c r="C26" s="39">
        <v>1828</v>
      </c>
      <c r="D26" s="39">
        <v>1761</v>
      </c>
      <c r="E26" s="39">
        <v>1698</v>
      </c>
      <c r="F26" s="39">
        <v>27</v>
      </c>
      <c r="G26" s="40">
        <v>10</v>
      </c>
      <c r="H26" s="40">
        <v>26</v>
      </c>
      <c r="I26" s="39">
        <v>67</v>
      </c>
      <c r="J26" s="39">
        <v>415</v>
      </c>
      <c r="K26" s="39">
        <v>29</v>
      </c>
      <c r="L26" s="39">
        <v>127</v>
      </c>
      <c r="M26" s="39">
        <v>259</v>
      </c>
      <c r="N26" s="45">
        <f t="shared" si="2"/>
        <v>80.77772867874504</v>
      </c>
    </row>
    <row r="27" spans="1:14" ht="24" customHeight="1">
      <c r="A27" s="54" t="s">
        <v>29</v>
      </c>
      <c r="B27" s="38">
        <v>235</v>
      </c>
      <c r="C27" s="39">
        <v>181</v>
      </c>
      <c r="D27" s="39">
        <v>174</v>
      </c>
      <c r="E27" s="39">
        <v>156</v>
      </c>
      <c r="F27" s="39">
        <v>10</v>
      </c>
      <c r="G27" s="40">
        <v>1</v>
      </c>
      <c r="H27" s="40">
        <v>7</v>
      </c>
      <c r="I27" s="39">
        <v>7</v>
      </c>
      <c r="J27" s="39">
        <v>54</v>
      </c>
      <c r="K27" s="39">
        <v>10</v>
      </c>
      <c r="L27" s="39">
        <v>9</v>
      </c>
      <c r="M27" s="39">
        <v>35</v>
      </c>
      <c r="N27" s="45">
        <f t="shared" si="2"/>
        <v>77.02127659574468</v>
      </c>
    </row>
    <row r="28" spans="1:14" ht="24" customHeight="1">
      <c r="A28" s="56" t="s">
        <v>30</v>
      </c>
      <c r="B28" s="38">
        <v>1466</v>
      </c>
      <c r="C28" s="39">
        <v>1216</v>
      </c>
      <c r="D28" s="39">
        <v>1147</v>
      </c>
      <c r="E28" s="39">
        <v>1089</v>
      </c>
      <c r="F28" s="39">
        <v>30</v>
      </c>
      <c r="G28" s="40">
        <v>8</v>
      </c>
      <c r="H28" s="40">
        <v>20</v>
      </c>
      <c r="I28" s="39">
        <v>69</v>
      </c>
      <c r="J28" s="39">
        <v>250</v>
      </c>
      <c r="K28" s="39">
        <v>10</v>
      </c>
      <c r="L28" s="39">
        <v>90</v>
      </c>
      <c r="M28" s="39">
        <v>150</v>
      </c>
      <c r="N28" s="45">
        <f t="shared" si="2"/>
        <v>82.94679399727148</v>
      </c>
    </row>
    <row r="29" spans="1:14" ht="24" customHeight="1">
      <c r="A29" s="54" t="s">
        <v>31</v>
      </c>
      <c r="B29" s="38">
        <v>667</v>
      </c>
      <c r="C29" s="39">
        <v>499</v>
      </c>
      <c r="D29" s="39">
        <v>473</v>
      </c>
      <c r="E29" s="39">
        <v>448</v>
      </c>
      <c r="F29" s="39">
        <v>16</v>
      </c>
      <c r="G29" s="40" t="s">
        <v>27</v>
      </c>
      <c r="H29" s="40">
        <v>9</v>
      </c>
      <c r="I29" s="39">
        <v>26</v>
      </c>
      <c r="J29" s="39">
        <v>168</v>
      </c>
      <c r="K29" s="39">
        <v>22</v>
      </c>
      <c r="L29" s="39">
        <v>37</v>
      </c>
      <c r="M29" s="39">
        <v>109</v>
      </c>
      <c r="N29" s="45">
        <f t="shared" si="2"/>
        <v>74.81259370314842</v>
      </c>
    </row>
    <row r="30" spans="1:14" ht="24" customHeight="1">
      <c r="A30" s="54" t="s">
        <v>57</v>
      </c>
      <c r="B30" s="38">
        <v>7517</v>
      </c>
      <c r="C30" s="39">
        <v>5429</v>
      </c>
      <c r="D30" s="39">
        <v>5082</v>
      </c>
      <c r="E30" s="39">
        <v>4903</v>
      </c>
      <c r="F30" s="39">
        <v>86</v>
      </c>
      <c r="G30" s="40">
        <v>19</v>
      </c>
      <c r="H30" s="40">
        <v>74</v>
      </c>
      <c r="I30" s="39">
        <v>347</v>
      </c>
      <c r="J30" s="39">
        <v>2060</v>
      </c>
      <c r="K30" s="39">
        <v>171</v>
      </c>
      <c r="L30" s="39">
        <v>418</v>
      </c>
      <c r="M30" s="39">
        <v>1471</v>
      </c>
      <c r="N30" s="45">
        <f t="shared" si="2"/>
        <v>72.22296128774776</v>
      </c>
    </row>
    <row r="31" spans="1:14" ht="24" customHeight="1">
      <c r="A31" s="54" t="s">
        <v>32</v>
      </c>
      <c r="B31" s="38">
        <v>5464</v>
      </c>
      <c r="C31" s="39">
        <v>4278</v>
      </c>
      <c r="D31" s="39">
        <v>3946</v>
      </c>
      <c r="E31" s="39">
        <v>3793</v>
      </c>
      <c r="F31" s="39">
        <v>71</v>
      </c>
      <c r="G31" s="40">
        <v>19</v>
      </c>
      <c r="H31" s="40">
        <v>63</v>
      </c>
      <c r="I31" s="39">
        <v>332</v>
      </c>
      <c r="J31" s="39">
        <v>1183</v>
      </c>
      <c r="K31" s="39">
        <v>78</v>
      </c>
      <c r="L31" s="39">
        <v>352</v>
      </c>
      <c r="M31" s="39">
        <v>753</v>
      </c>
      <c r="N31" s="45">
        <f t="shared" si="2"/>
        <v>78.29428989751098</v>
      </c>
    </row>
    <row r="32" spans="1:14" ht="24" customHeight="1">
      <c r="A32" s="54" t="s">
        <v>33</v>
      </c>
      <c r="B32" s="38">
        <v>1713</v>
      </c>
      <c r="C32" s="39">
        <v>1176</v>
      </c>
      <c r="D32" s="39">
        <v>1105</v>
      </c>
      <c r="E32" s="39">
        <v>1061</v>
      </c>
      <c r="F32" s="39">
        <v>19</v>
      </c>
      <c r="G32" s="40">
        <v>2</v>
      </c>
      <c r="H32" s="40">
        <v>23</v>
      </c>
      <c r="I32" s="39">
        <v>71</v>
      </c>
      <c r="J32" s="39">
        <v>535</v>
      </c>
      <c r="K32" s="39">
        <v>22</v>
      </c>
      <c r="L32" s="39">
        <v>82</v>
      </c>
      <c r="M32" s="39">
        <v>431</v>
      </c>
      <c r="N32" s="45">
        <f t="shared" si="2"/>
        <v>68.65148861646234</v>
      </c>
    </row>
    <row r="33" spans="1:14" ht="24" customHeight="1">
      <c r="A33" s="54" t="s">
        <v>34</v>
      </c>
      <c r="B33" s="38">
        <v>671</v>
      </c>
      <c r="C33" s="39">
        <v>412</v>
      </c>
      <c r="D33" s="39">
        <v>390</v>
      </c>
      <c r="E33" s="39">
        <v>374</v>
      </c>
      <c r="F33" s="39">
        <v>7</v>
      </c>
      <c r="G33" s="40" t="s">
        <v>27</v>
      </c>
      <c r="H33" s="40">
        <v>9</v>
      </c>
      <c r="I33" s="39">
        <v>22</v>
      </c>
      <c r="J33" s="39">
        <v>259</v>
      </c>
      <c r="K33" s="39">
        <v>37</v>
      </c>
      <c r="L33" s="39">
        <v>19</v>
      </c>
      <c r="M33" s="39">
        <v>203</v>
      </c>
      <c r="N33" s="45">
        <f t="shared" si="2"/>
        <v>61.40089418777943</v>
      </c>
    </row>
    <row r="34" spans="1:14" ht="24" customHeight="1">
      <c r="A34" s="54" t="s">
        <v>35</v>
      </c>
      <c r="B34" s="38">
        <v>6971</v>
      </c>
      <c r="C34" s="39">
        <v>4487</v>
      </c>
      <c r="D34" s="39">
        <v>4188</v>
      </c>
      <c r="E34" s="39">
        <v>4017</v>
      </c>
      <c r="F34" s="39">
        <v>81</v>
      </c>
      <c r="G34" s="40">
        <v>17</v>
      </c>
      <c r="H34" s="40">
        <v>73</v>
      </c>
      <c r="I34" s="39">
        <v>299</v>
      </c>
      <c r="J34" s="39">
        <v>2481</v>
      </c>
      <c r="K34" s="39">
        <v>166</v>
      </c>
      <c r="L34" s="39">
        <v>479</v>
      </c>
      <c r="M34" s="39">
        <v>1836</v>
      </c>
      <c r="N34" s="45">
        <f t="shared" si="2"/>
        <v>64.36666188495195</v>
      </c>
    </row>
    <row r="35" spans="1:14" ht="24" customHeight="1">
      <c r="A35" s="54" t="s">
        <v>36</v>
      </c>
      <c r="B35" s="38">
        <v>4396</v>
      </c>
      <c r="C35" s="39">
        <v>2935</v>
      </c>
      <c r="D35" s="39">
        <v>2719</v>
      </c>
      <c r="E35" s="39">
        <v>2658</v>
      </c>
      <c r="F35" s="39">
        <v>29</v>
      </c>
      <c r="G35" s="40">
        <v>3</v>
      </c>
      <c r="H35" s="40">
        <v>29</v>
      </c>
      <c r="I35" s="39">
        <v>216</v>
      </c>
      <c r="J35" s="39">
        <v>1461</v>
      </c>
      <c r="K35" s="39">
        <v>84</v>
      </c>
      <c r="L35" s="39">
        <v>310</v>
      </c>
      <c r="M35" s="39">
        <v>1067</v>
      </c>
      <c r="N35" s="45">
        <f t="shared" si="2"/>
        <v>66.76524112829846</v>
      </c>
    </row>
    <row r="36" spans="1:14" ht="24" customHeight="1">
      <c r="A36" s="54" t="s">
        <v>37</v>
      </c>
      <c r="B36" s="38">
        <v>4603</v>
      </c>
      <c r="C36" s="39">
        <v>3538</v>
      </c>
      <c r="D36" s="39">
        <v>3362</v>
      </c>
      <c r="E36" s="39">
        <v>3240</v>
      </c>
      <c r="F36" s="39">
        <v>32</v>
      </c>
      <c r="G36" s="40">
        <v>62</v>
      </c>
      <c r="H36" s="40">
        <v>28</v>
      </c>
      <c r="I36" s="39">
        <v>176</v>
      </c>
      <c r="J36" s="39">
        <v>827</v>
      </c>
      <c r="K36" s="39">
        <v>26</v>
      </c>
      <c r="L36" s="39">
        <v>437</v>
      </c>
      <c r="M36" s="39">
        <v>364</v>
      </c>
      <c r="N36" s="45">
        <f t="shared" si="2"/>
        <v>76.86291548989789</v>
      </c>
    </row>
    <row r="37" spans="1:14" ht="24" customHeight="1">
      <c r="A37" s="54" t="s">
        <v>38</v>
      </c>
      <c r="B37" s="38">
        <v>6924</v>
      </c>
      <c r="C37" s="39">
        <v>5683</v>
      </c>
      <c r="D37" s="39">
        <v>5375</v>
      </c>
      <c r="E37" s="39">
        <v>5208</v>
      </c>
      <c r="F37" s="39">
        <v>53</v>
      </c>
      <c r="G37" s="40">
        <v>45</v>
      </c>
      <c r="H37" s="40">
        <v>69</v>
      </c>
      <c r="I37" s="39">
        <v>308</v>
      </c>
      <c r="J37" s="39">
        <v>1094</v>
      </c>
      <c r="K37" s="39">
        <v>90</v>
      </c>
      <c r="L37" s="39">
        <v>453</v>
      </c>
      <c r="M37" s="39">
        <v>551</v>
      </c>
      <c r="N37" s="45">
        <f t="shared" si="2"/>
        <v>82.07683419988446</v>
      </c>
    </row>
    <row r="38" spans="1:14" ht="24" customHeight="1">
      <c r="A38" s="54" t="s">
        <v>39</v>
      </c>
      <c r="B38" s="38">
        <v>7105</v>
      </c>
      <c r="C38" s="39">
        <v>5489</v>
      </c>
      <c r="D38" s="39">
        <v>5155</v>
      </c>
      <c r="E38" s="39">
        <v>4980</v>
      </c>
      <c r="F38" s="39">
        <v>64</v>
      </c>
      <c r="G38" s="40">
        <v>41</v>
      </c>
      <c r="H38" s="40">
        <v>70</v>
      </c>
      <c r="I38" s="39">
        <v>334</v>
      </c>
      <c r="J38" s="39">
        <v>1228</v>
      </c>
      <c r="K38" s="39">
        <v>70</v>
      </c>
      <c r="L38" s="39">
        <v>451</v>
      </c>
      <c r="M38" s="39">
        <v>707</v>
      </c>
      <c r="N38" s="45">
        <f t="shared" si="2"/>
        <v>77.25545390570021</v>
      </c>
    </row>
    <row r="39" spans="1:14" ht="24" customHeight="1">
      <c r="A39" s="54" t="s">
        <v>40</v>
      </c>
      <c r="B39" s="38">
        <v>2521</v>
      </c>
      <c r="C39" s="39">
        <v>1814</v>
      </c>
      <c r="D39" s="39">
        <v>1717</v>
      </c>
      <c r="E39" s="39">
        <v>1621</v>
      </c>
      <c r="F39" s="39">
        <v>69</v>
      </c>
      <c r="G39" s="40">
        <v>8</v>
      </c>
      <c r="H39" s="40">
        <v>19</v>
      </c>
      <c r="I39" s="39">
        <v>97</v>
      </c>
      <c r="J39" s="39">
        <v>706</v>
      </c>
      <c r="K39" s="39">
        <v>68</v>
      </c>
      <c r="L39" s="39">
        <v>283</v>
      </c>
      <c r="M39" s="39">
        <v>355</v>
      </c>
      <c r="N39" s="45">
        <f t="shared" si="2"/>
        <v>71.95557318524395</v>
      </c>
    </row>
    <row r="40" spans="1:14" ht="24" customHeight="1">
      <c r="A40" s="54" t="s">
        <v>41</v>
      </c>
      <c r="B40" s="38">
        <v>866</v>
      </c>
      <c r="C40" s="39">
        <v>645</v>
      </c>
      <c r="D40" s="39">
        <v>607</v>
      </c>
      <c r="E40" s="39">
        <v>574</v>
      </c>
      <c r="F40" s="39">
        <v>19</v>
      </c>
      <c r="G40" s="40">
        <v>1</v>
      </c>
      <c r="H40" s="40">
        <v>13</v>
      </c>
      <c r="I40" s="39">
        <v>38</v>
      </c>
      <c r="J40" s="39">
        <v>221</v>
      </c>
      <c r="K40" s="39">
        <v>14</v>
      </c>
      <c r="L40" s="39">
        <v>63</v>
      </c>
      <c r="M40" s="39">
        <v>144</v>
      </c>
      <c r="N40" s="45">
        <f t="shared" si="2"/>
        <v>74.48036951501155</v>
      </c>
    </row>
    <row r="41" spans="1:14" ht="24" customHeight="1">
      <c r="A41" s="54" t="s">
        <v>42</v>
      </c>
      <c r="B41" s="38">
        <v>1956</v>
      </c>
      <c r="C41" s="39">
        <v>1494</v>
      </c>
      <c r="D41" s="39">
        <v>1398</v>
      </c>
      <c r="E41" s="39">
        <v>1361</v>
      </c>
      <c r="F41" s="39">
        <v>19</v>
      </c>
      <c r="G41" s="40">
        <v>3</v>
      </c>
      <c r="H41" s="40">
        <v>15</v>
      </c>
      <c r="I41" s="39">
        <v>96</v>
      </c>
      <c r="J41" s="39">
        <v>462</v>
      </c>
      <c r="K41" s="39">
        <v>8</v>
      </c>
      <c r="L41" s="39">
        <v>139</v>
      </c>
      <c r="M41" s="39">
        <v>315</v>
      </c>
      <c r="N41" s="45">
        <f t="shared" si="2"/>
        <v>76.38036809815951</v>
      </c>
    </row>
    <row r="42" spans="1:14" ht="24" customHeight="1">
      <c r="A42" s="54" t="s">
        <v>43</v>
      </c>
      <c r="B42" s="38">
        <v>3809</v>
      </c>
      <c r="C42" s="39">
        <v>3136</v>
      </c>
      <c r="D42" s="39">
        <v>3029</v>
      </c>
      <c r="E42" s="39">
        <v>2974</v>
      </c>
      <c r="F42" s="39">
        <v>24</v>
      </c>
      <c r="G42" s="40">
        <v>4</v>
      </c>
      <c r="H42" s="40">
        <v>27</v>
      </c>
      <c r="I42" s="39">
        <v>107</v>
      </c>
      <c r="J42" s="39">
        <v>663</v>
      </c>
      <c r="K42" s="39">
        <v>30</v>
      </c>
      <c r="L42" s="39">
        <v>208</v>
      </c>
      <c r="M42" s="39">
        <v>425</v>
      </c>
      <c r="N42" s="45">
        <f t="shared" si="2"/>
        <v>82.33132055657653</v>
      </c>
    </row>
    <row r="43" spans="1:14" ht="24" customHeight="1">
      <c r="A43" s="54" t="s">
        <v>44</v>
      </c>
      <c r="B43" s="38">
        <v>2235</v>
      </c>
      <c r="C43" s="39">
        <v>1729</v>
      </c>
      <c r="D43" s="39">
        <v>1659</v>
      </c>
      <c r="E43" s="39">
        <v>1608</v>
      </c>
      <c r="F43" s="39">
        <v>28</v>
      </c>
      <c r="G43" s="40">
        <v>3</v>
      </c>
      <c r="H43" s="40">
        <v>20</v>
      </c>
      <c r="I43" s="39">
        <v>70</v>
      </c>
      <c r="J43" s="39">
        <v>506</v>
      </c>
      <c r="K43" s="39">
        <v>39</v>
      </c>
      <c r="L43" s="39">
        <v>165</v>
      </c>
      <c r="M43" s="39">
        <v>302</v>
      </c>
      <c r="N43" s="45">
        <f t="shared" si="2"/>
        <v>77.36017897091723</v>
      </c>
    </row>
    <row r="44" spans="1:14" ht="24" customHeight="1">
      <c r="A44" s="54" t="s">
        <v>45</v>
      </c>
      <c r="B44" s="38">
        <v>1196</v>
      </c>
      <c r="C44" s="39">
        <v>930</v>
      </c>
      <c r="D44" s="39">
        <v>882</v>
      </c>
      <c r="E44" s="39">
        <v>840</v>
      </c>
      <c r="F44" s="39">
        <v>9</v>
      </c>
      <c r="G44" s="40">
        <v>2</v>
      </c>
      <c r="H44" s="40">
        <v>31</v>
      </c>
      <c r="I44" s="39">
        <v>48</v>
      </c>
      <c r="J44" s="39">
        <v>265</v>
      </c>
      <c r="K44" s="39">
        <v>31</v>
      </c>
      <c r="L44" s="39">
        <v>77</v>
      </c>
      <c r="M44" s="39">
        <v>157</v>
      </c>
      <c r="N44" s="45">
        <f t="shared" si="2"/>
        <v>77.75919732441471</v>
      </c>
    </row>
    <row r="45" spans="1:14" ht="24" customHeight="1">
      <c r="A45" s="56" t="s">
        <v>58</v>
      </c>
      <c r="B45" s="38">
        <v>9663</v>
      </c>
      <c r="C45" s="39">
        <v>7546</v>
      </c>
      <c r="D45" s="39">
        <v>7074</v>
      </c>
      <c r="E45" s="39">
        <v>6772</v>
      </c>
      <c r="F45" s="39">
        <v>104</v>
      </c>
      <c r="G45" s="40">
        <v>90</v>
      </c>
      <c r="H45" s="40">
        <v>108</v>
      </c>
      <c r="I45" s="39">
        <v>472</v>
      </c>
      <c r="J45" s="39">
        <v>2107</v>
      </c>
      <c r="K45" s="39">
        <v>102</v>
      </c>
      <c r="L45" s="39">
        <v>835</v>
      </c>
      <c r="M45" s="39">
        <v>1170</v>
      </c>
      <c r="N45" s="45">
        <f t="shared" si="2"/>
        <v>78.09168995136086</v>
      </c>
    </row>
    <row r="46" spans="1:14" ht="24" customHeight="1">
      <c r="A46" s="54" t="s">
        <v>46</v>
      </c>
      <c r="B46" s="38">
        <v>429</v>
      </c>
      <c r="C46" s="39">
        <v>282</v>
      </c>
      <c r="D46" s="39">
        <v>261</v>
      </c>
      <c r="E46" s="39">
        <v>252</v>
      </c>
      <c r="F46" s="39">
        <v>1</v>
      </c>
      <c r="G46" s="40" t="s">
        <v>27</v>
      </c>
      <c r="H46" s="40">
        <v>8</v>
      </c>
      <c r="I46" s="39">
        <v>21</v>
      </c>
      <c r="J46" s="39">
        <v>147</v>
      </c>
      <c r="K46" s="39">
        <v>10</v>
      </c>
      <c r="L46" s="39">
        <v>19</v>
      </c>
      <c r="M46" s="39">
        <v>118</v>
      </c>
      <c r="N46" s="45">
        <f t="shared" si="2"/>
        <v>65.73426573426573</v>
      </c>
    </row>
    <row r="47" spans="1:14" ht="24" customHeight="1" thickBot="1">
      <c r="A47" s="57" t="s">
        <v>47</v>
      </c>
      <c r="B47" s="41">
        <v>338</v>
      </c>
      <c r="C47" s="42">
        <v>213</v>
      </c>
      <c r="D47" s="42">
        <v>199</v>
      </c>
      <c r="E47" s="42">
        <v>183</v>
      </c>
      <c r="F47" s="42">
        <v>9</v>
      </c>
      <c r="G47" s="43" t="s">
        <v>27</v>
      </c>
      <c r="H47" s="43">
        <v>7</v>
      </c>
      <c r="I47" s="42">
        <v>14</v>
      </c>
      <c r="J47" s="42">
        <v>124</v>
      </c>
      <c r="K47" s="42">
        <v>18</v>
      </c>
      <c r="L47" s="42">
        <v>1</v>
      </c>
      <c r="M47" s="42">
        <v>105</v>
      </c>
      <c r="N47" s="47">
        <f t="shared" si="2"/>
        <v>63.01775147928994</v>
      </c>
    </row>
    <row r="48" spans="2:5" ht="17.25">
      <c r="B48" s="71" t="s">
        <v>48</v>
      </c>
      <c r="C48" s="72"/>
      <c r="D48" s="72"/>
      <c r="E48" s="72"/>
    </row>
    <row r="50" ht="17.25">
      <c r="H50" s="3" t="s">
        <v>49</v>
      </c>
    </row>
  </sheetData>
  <mergeCells count="6">
    <mergeCell ref="B48:E48"/>
    <mergeCell ref="C6:I6"/>
    <mergeCell ref="J6:L6"/>
    <mergeCell ref="N6:N8"/>
    <mergeCell ref="D7:H7"/>
    <mergeCell ref="I7:I8"/>
  </mergeCells>
  <hyperlinks>
    <hyperlink ref="A2" location="'H17'!A1" display="戻る&lt;&lt;"/>
    <hyperlink ref="A3" location="'H17 (女)'!A1" display="&lt;&lt;女へ"/>
    <hyperlink ref="A1" r:id="rId1" display="http://www.pref.yamanashi.jp/toukei_2/HP/12kokuni.html"/>
  </hyperlinks>
  <printOptions/>
  <pageMargins left="0.75" right="0.75" top="1" bottom="1" header="0.512" footer="0.512"/>
  <pageSetup horizontalDpi="300" verticalDpi="300" orientation="landscape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67" customWidth="1"/>
    <col min="2" max="2" width="12.75390625" style="2" customWidth="1"/>
    <col min="3" max="4" width="12.75390625" style="3" customWidth="1"/>
    <col min="5" max="5" width="13.125" style="3" customWidth="1"/>
    <col min="6" max="6" width="12.00390625" style="4" customWidth="1"/>
    <col min="7" max="7" width="10.25390625" style="3" customWidth="1"/>
    <col min="8" max="8" width="10.875" style="3" customWidth="1"/>
    <col min="9" max="9" width="10.25390625" style="3" customWidth="1"/>
    <col min="10" max="10" width="13.125" style="3" customWidth="1"/>
    <col min="11" max="11" width="12.875" style="4" customWidth="1"/>
    <col min="12" max="12" width="11.625" style="4" customWidth="1"/>
    <col min="13" max="13" width="11.75390625" style="4" customWidth="1"/>
    <col min="14" max="14" width="10.50390625" style="4" customWidth="1"/>
    <col min="15" max="16384" width="9.00390625" style="4" customWidth="1"/>
  </cols>
  <sheetData>
    <row r="1" ht="17.25">
      <c r="A1" s="1" t="s">
        <v>59</v>
      </c>
    </row>
    <row r="2" spans="1:4" ht="18.75">
      <c r="A2" s="70" t="s">
        <v>68</v>
      </c>
      <c r="B2" s="3"/>
      <c r="C2" s="4"/>
      <c r="D2" s="5"/>
    </row>
    <row r="3" spans="1:4" ht="18.75">
      <c r="A3" s="70" t="s">
        <v>70</v>
      </c>
      <c r="B3" s="3"/>
      <c r="C3" s="4"/>
      <c r="D3" s="5"/>
    </row>
    <row r="4" spans="1:4" ht="18.75">
      <c r="A4" s="52"/>
      <c r="B4" s="3"/>
      <c r="C4" s="4"/>
      <c r="D4" s="5" t="s">
        <v>64</v>
      </c>
    </row>
    <row r="5" spans="1:5" ht="19.5" thickBot="1">
      <c r="A5" s="58" t="s">
        <v>1</v>
      </c>
      <c r="B5" s="7"/>
      <c r="E5" s="8"/>
    </row>
    <row r="6" spans="1:14" ht="18.75">
      <c r="A6" s="59"/>
      <c r="B6" s="10" t="s">
        <v>2</v>
      </c>
      <c r="C6" s="73" t="s">
        <v>3</v>
      </c>
      <c r="D6" s="73"/>
      <c r="E6" s="73"/>
      <c r="F6" s="73"/>
      <c r="G6" s="73"/>
      <c r="H6" s="73"/>
      <c r="I6" s="74"/>
      <c r="J6" s="75" t="s">
        <v>4</v>
      </c>
      <c r="K6" s="75"/>
      <c r="L6" s="76"/>
      <c r="M6" s="48"/>
      <c r="N6" s="77" t="s">
        <v>5</v>
      </c>
    </row>
    <row r="7" spans="1:14" ht="18.75" customHeight="1">
      <c r="A7" s="60"/>
      <c r="B7" s="12" t="s">
        <v>6</v>
      </c>
      <c r="C7" s="13"/>
      <c r="D7" s="79" t="s">
        <v>7</v>
      </c>
      <c r="E7" s="80"/>
      <c r="F7" s="80"/>
      <c r="G7" s="80"/>
      <c r="H7" s="81"/>
      <c r="I7" s="82" t="s">
        <v>8</v>
      </c>
      <c r="J7" s="15"/>
      <c r="K7" s="16"/>
      <c r="L7" s="16"/>
      <c r="M7" s="49"/>
      <c r="N7" s="78"/>
    </row>
    <row r="8" spans="1:14" ht="96.75" customHeight="1">
      <c r="A8" s="61" t="s">
        <v>9</v>
      </c>
      <c r="B8" s="18" t="s">
        <v>10</v>
      </c>
      <c r="C8" s="19" t="s">
        <v>2</v>
      </c>
      <c r="D8" s="20" t="s">
        <v>2</v>
      </c>
      <c r="E8" s="21" t="s">
        <v>61</v>
      </c>
      <c r="F8" s="22" t="s">
        <v>62</v>
      </c>
      <c r="G8" s="22" t="s">
        <v>13</v>
      </c>
      <c r="H8" s="20" t="s">
        <v>14</v>
      </c>
      <c r="I8" s="83"/>
      <c r="J8" s="23" t="s">
        <v>2</v>
      </c>
      <c r="K8" s="24" t="s">
        <v>15</v>
      </c>
      <c r="L8" s="14" t="s">
        <v>16</v>
      </c>
      <c r="M8" s="25" t="s">
        <v>60</v>
      </c>
      <c r="N8" s="78"/>
    </row>
    <row r="9" spans="1:14" ht="24" customHeight="1">
      <c r="A9" s="62" t="s">
        <v>17</v>
      </c>
      <c r="B9" s="31">
        <f>B10+B11</f>
        <v>388724</v>
      </c>
      <c r="C9" s="31">
        <f aca="true" t="shared" si="0" ref="C9:M9">C10+C11</f>
        <v>195595</v>
      </c>
      <c r="D9" s="31">
        <f t="shared" si="0"/>
        <v>187345</v>
      </c>
      <c r="E9" s="31">
        <f t="shared" si="0"/>
        <v>121584</v>
      </c>
      <c r="F9" s="31">
        <f t="shared" si="0"/>
        <v>60698</v>
      </c>
      <c r="G9" s="31">
        <f t="shared" si="0"/>
        <v>2368</v>
      </c>
      <c r="H9" s="31">
        <f t="shared" si="0"/>
        <v>2695</v>
      </c>
      <c r="I9" s="31">
        <f t="shared" si="0"/>
        <v>8250</v>
      </c>
      <c r="J9" s="31">
        <f t="shared" si="0"/>
        <v>189196</v>
      </c>
      <c r="K9" s="31">
        <f t="shared" si="0"/>
        <v>105317</v>
      </c>
      <c r="L9" s="31">
        <f t="shared" si="0"/>
        <v>24875</v>
      </c>
      <c r="M9" s="31">
        <f t="shared" si="0"/>
        <v>59004</v>
      </c>
      <c r="N9" s="44">
        <f>C9/B9*100</f>
        <v>50.31719163210916</v>
      </c>
    </row>
    <row r="10" spans="1:14" ht="24" customHeight="1">
      <c r="A10" s="63" t="s">
        <v>18</v>
      </c>
      <c r="B10" s="50">
        <f>SUM(B12:B23)</f>
        <v>307662</v>
      </c>
      <c r="C10" s="50">
        <f aca="true" t="shared" si="1" ref="C10:M10">SUM(C12:C23)</f>
        <v>154295</v>
      </c>
      <c r="D10" s="50">
        <f t="shared" si="1"/>
        <v>147606</v>
      </c>
      <c r="E10" s="50">
        <f t="shared" si="1"/>
        <v>95576</v>
      </c>
      <c r="F10" s="50">
        <f t="shared" si="1"/>
        <v>47894</v>
      </c>
      <c r="G10" s="50">
        <f t="shared" si="1"/>
        <v>1996</v>
      </c>
      <c r="H10" s="50">
        <f t="shared" si="1"/>
        <v>2140</v>
      </c>
      <c r="I10" s="50">
        <f t="shared" si="1"/>
        <v>6689</v>
      </c>
      <c r="J10" s="50">
        <f t="shared" si="1"/>
        <v>149797</v>
      </c>
      <c r="K10" s="50">
        <f t="shared" si="1"/>
        <v>84100</v>
      </c>
      <c r="L10" s="50">
        <f t="shared" si="1"/>
        <v>20031</v>
      </c>
      <c r="M10" s="50">
        <f t="shared" si="1"/>
        <v>45666</v>
      </c>
      <c r="N10" s="45">
        <f aca="true" t="shared" si="2" ref="N10:N47">C10/B10*100</f>
        <v>50.15081485526325</v>
      </c>
    </row>
    <row r="11" spans="1:14" ht="24" customHeight="1">
      <c r="A11" s="64" t="s">
        <v>19</v>
      </c>
      <c r="B11" s="51">
        <f>SUM(B24:B47)</f>
        <v>81062</v>
      </c>
      <c r="C11" s="51">
        <f aca="true" t="shared" si="3" ref="C11:M11">SUM(C24:C47)</f>
        <v>41300</v>
      </c>
      <c r="D11" s="51">
        <f t="shared" si="3"/>
        <v>39739</v>
      </c>
      <c r="E11" s="51">
        <f t="shared" si="3"/>
        <v>26008</v>
      </c>
      <c r="F11" s="51">
        <f t="shared" si="3"/>
        <v>12804</v>
      </c>
      <c r="G11" s="51">
        <f t="shared" si="3"/>
        <v>372</v>
      </c>
      <c r="H11" s="51">
        <f t="shared" si="3"/>
        <v>555</v>
      </c>
      <c r="I11" s="51">
        <f t="shared" si="3"/>
        <v>1561</v>
      </c>
      <c r="J11" s="51">
        <f t="shared" si="3"/>
        <v>39399</v>
      </c>
      <c r="K11" s="51">
        <f t="shared" si="3"/>
        <v>21217</v>
      </c>
      <c r="L11" s="51">
        <f t="shared" si="3"/>
        <v>4844</v>
      </c>
      <c r="M11" s="51">
        <f t="shared" si="3"/>
        <v>13338</v>
      </c>
      <c r="N11" s="46">
        <f t="shared" si="2"/>
        <v>50.94865658384939</v>
      </c>
    </row>
    <row r="12" spans="1:14" ht="24" customHeight="1">
      <c r="A12" s="62" t="s">
        <v>20</v>
      </c>
      <c r="B12" s="35">
        <v>86350</v>
      </c>
      <c r="C12" s="36">
        <v>40325</v>
      </c>
      <c r="D12" s="36">
        <v>38111</v>
      </c>
      <c r="E12" s="36">
        <v>24971</v>
      </c>
      <c r="F12" s="36">
        <v>11772</v>
      </c>
      <c r="G12" s="37">
        <v>763</v>
      </c>
      <c r="H12" s="37">
        <v>605</v>
      </c>
      <c r="I12" s="36">
        <v>2214</v>
      </c>
      <c r="J12" s="36">
        <v>44198</v>
      </c>
      <c r="K12" s="36">
        <v>26042</v>
      </c>
      <c r="L12" s="36">
        <v>5072</v>
      </c>
      <c r="M12" s="36">
        <v>13084</v>
      </c>
      <c r="N12" s="44">
        <f t="shared" si="2"/>
        <v>46.69947886508396</v>
      </c>
    </row>
    <row r="13" spans="1:14" ht="24" customHeight="1">
      <c r="A13" s="63" t="s">
        <v>21</v>
      </c>
      <c r="B13" s="38">
        <v>22896</v>
      </c>
      <c r="C13" s="39">
        <v>12053</v>
      </c>
      <c r="D13" s="39">
        <v>11547</v>
      </c>
      <c r="E13" s="39">
        <v>8547</v>
      </c>
      <c r="F13" s="39">
        <v>2791</v>
      </c>
      <c r="G13" s="40">
        <v>66</v>
      </c>
      <c r="H13" s="40">
        <v>143</v>
      </c>
      <c r="I13" s="39">
        <v>506</v>
      </c>
      <c r="J13" s="39">
        <v>10693</v>
      </c>
      <c r="K13" s="39">
        <v>5856</v>
      </c>
      <c r="L13" s="39">
        <v>1498</v>
      </c>
      <c r="M13" s="39">
        <v>3339</v>
      </c>
      <c r="N13" s="45">
        <f t="shared" si="2"/>
        <v>52.64238294898672</v>
      </c>
    </row>
    <row r="14" spans="1:14" ht="24" customHeight="1">
      <c r="A14" s="63" t="s">
        <v>22</v>
      </c>
      <c r="B14" s="38">
        <v>11368</v>
      </c>
      <c r="C14" s="39">
        <v>5892</v>
      </c>
      <c r="D14" s="39">
        <v>5662</v>
      </c>
      <c r="E14" s="39">
        <v>3434</v>
      </c>
      <c r="F14" s="39">
        <v>2110</v>
      </c>
      <c r="G14" s="40">
        <v>41</v>
      </c>
      <c r="H14" s="40">
        <v>77</v>
      </c>
      <c r="I14" s="39">
        <v>230</v>
      </c>
      <c r="J14" s="39">
        <v>5470</v>
      </c>
      <c r="K14" s="39">
        <v>2871</v>
      </c>
      <c r="L14" s="39">
        <v>698</v>
      </c>
      <c r="M14" s="39">
        <v>1901</v>
      </c>
      <c r="N14" s="45">
        <f t="shared" si="2"/>
        <v>51.82969739619986</v>
      </c>
    </row>
    <row r="15" spans="1:14" ht="24" customHeight="1">
      <c r="A15" s="63" t="s">
        <v>23</v>
      </c>
      <c r="B15" s="38">
        <v>15682</v>
      </c>
      <c r="C15" s="39">
        <v>7308</v>
      </c>
      <c r="D15" s="39">
        <v>7099</v>
      </c>
      <c r="E15" s="39">
        <v>4207</v>
      </c>
      <c r="F15" s="39">
        <v>2461</v>
      </c>
      <c r="G15" s="40">
        <v>318</v>
      </c>
      <c r="H15" s="40">
        <v>113</v>
      </c>
      <c r="I15" s="39">
        <v>209</v>
      </c>
      <c r="J15" s="39">
        <v>8194</v>
      </c>
      <c r="K15" s="39">
        <v>3985</v>
      </c>
      <c r="L15" s="39">
        <v>1906</v>
      </c>
      <c r="M15" s="39">
        <v>2303</v>
      </c>
      <c r="N15" s="45">
        <f t="shared" si="2"/>
        <v>46.60119882668027</v>
      </c>
    </row>
    <row r="16" spans="1:14" ht="24" customHeight="1">
      <c r="A16" s="63" t="s">
        <v>24</v>
      </c>
      <c r="B16" s="38">
        <v>17452</v>
      </c>
      <c r="C16" s="39">
        <v>9203</v>
      </c>
      <c r="D16" s="39">
        <v>8890</v>
      </c>
      <c r="E16" s="39">
        <v>5689</v>
      </c>
      <c r="F16" s="39">
        <v>3032</v>
      </c>
      <c r="G16" s="40">
        <v>59</v>
      </c>
      <c r="H16" s="40">
        <v>110</v>
      </c>
      <c r="I16" s="39">
        <v>313</v>
      </c>
      <c r="J16" s="39">
        <v>8219</v>
      </c>
      <c r="K16" s="39">
        <v>4273</v>
      </c>
      <c r="L16" s="39">
        <v>1085</v>
      </c>
      <c r="M16" s="39">
        <v>2861</v>
      </c>
      <c r="N16" s="45">
        <f t="shared" si="2"/>
        <v>52.73321109328444</v>
      </c>
    </row>
    <row r="17" spans="1:14" ht="24" customHeight="1">
      <c r="A17" s="63" t="s">
        <v>25</v>
      </c>
      <c r="B17" s="38">
        <v>14045</v>
      </c>
      <c r="C17" s="39">
        <v>5916</v>
      </c>
      <c r="D17" s="39">
        <v>5662</v>
      </c>
      <c r="E17" s="39">
        <v>3373</v>
      </c>
      <c r="F17" s="39">
        <v>2112</v>
      </c>
      <c r="G17" s="40">
        <v>105</v>
      </c>
      <c r="H17" s="40">
        <v>72</v>
      </c>
      <c r="I17" s="39">
        <v>254</v>
      </c>
      <c r="J17" s="39">
        <v>8083</v>
      </c>
      <c r="K17" s="39">
        <v>4392</v>
      </c>
      <c r="L17" s="39">
        <v>1143</v>
      </c>
      <c r="M17" s="39">
        <v>2548</v>
      </c>
      <c r="N17" s="45">
        <f t="shared" si="2"/>
        <v>42.121751512993946</v>
      </c>
    </row>
    <row r="18" spans="1:14" ht="24" customHeight="1">
      <c r="A18" s="65" t="s">
        <v>26</v>
      </c>
      <c r="B18" s="38">
        <v>14324</v>
      </c>
      <c r="C18" s="39">
        <v>7368</v>
      </c>
      <c r="D18" s="39">
        <v>6966</v>
      </c>
      <c r="E18" s="39">
        <v>4623</v>
      </c>
      <c r="F18" s="39">
        <v>2192</v>
      </c>
      <c r="G18" s="40">
        <v>46</v>
      </c>
      <c r="H18" s="40">
        <v>105</v>
      </c>
      <c r="I18" s="39">
        <v>402</v>
      </c>
      <c r="J18" s="39">
        <v>6864</v>
      </c>
      <c r="K18" s="39">
        <v>3609</v>
      </c>
      <c r="L18" s="39">
        <v>1013</v>
      </c>
      <c r="M18" s="39">
        <v>2242</v>
      </c>
      <c r="N18" s="45">
        <f t="shared" si="2"/>
        <v>51.43814576933817</v>
      </c>
    </row>
    <row r="19" spans="1:14" ht="24" customHeight="1">
      <c r="A19" s="63" t="s">
        <v>50</v>
      </c>
      <c r="B19" s="38">
        <v>30822</v>
      </c>
      <c r="C19" s="39">
        <v>16824</v>
      </c>
      <c r="D19" s="39">
        <v>16204</v>
      </c>
      <c r="E19" s="39">
        <v>10388</v>
      </c>
      <c r="F19" s="39">
        <v>5472</v>
      </c>
      <c r="G19" s="40">
        <v>125</v>
      </c>
      <c r="H19" s="40">
        <v>219</v>
      </c>
      <c r="I19" s="39">
        <v>620</v>
      </c>
      <c r="J19" s="39">
        <v>13815</v>
      </c>
      <c r="K19" s="39">
        <v>7691</v>
      </c>
      <c r="L19" s="39">
        <v>2038</v>
      </c>
      <c r="M19" s="39">
        <v>4086</v>
      </c>
      <c r="N19" s="45">
        <f t="shared" si="2"/>
        <v>54.58438777496594</v>
      </c>
    </row>
    <row r="20" spans="1:14" ht="24" customHeight="1">
      <c r="A20" s="63" t="s">
        <v>51</v>
      </c>
      <c r="B20" s="38">
        <v>18954</v>
      </c>
      <c r="C20" s="39">
        <v>10200</v>
      </c>
      <c r="D20" s="39">
        <v>9922</v>
      </c>
      <c r="E20" s="39">
        <v>6324</v>
      </c>
      <c r="F20" s="39">
        <v>3438</v>
      </c>
      <c r="G20" s="40">
        <v>37</v>
      </c>
      <c r="H20" s="40">
        <v>123</v>
      </c>
      <c r="I20" s="39">
        <v>278</v>
      </c>
      <c r="J20" s="39">
        <v>8739</v>
      </c>
      <c r="K20" s="39">
        <v>4564</v>
      </c>
      <c r="L20" s="39">
        <v>943</v>
      </c>
      <c r="M20" s="39">
        <v>3232</v>
      </c>
      <c r="N20" s="45">
        <f t="shared" si="2"/>
        <v>53.8144982589427</v>
      </c>
    </row>
    <row r="21" spans="1:14" ht="24" customHeight="1">
      <c r="A21" s="63" t="s">
        <v>52</v>
      </c>
      <c r="B21" s="38">
        <v>31400</v>
      </c>
      <c r="C21" s="39">
        <v>16040</v>
      </c>
      <c r="D21" s="39">
        <v>15283</v>
      </c>
      <c r="E21" s="39">
        <v>10145</v>
      </c>
      <c r="F21" s="39">
        <v>4746</v>
      </c>
      <c r="G21" s="40">
        <v>135</v>
      </c>
      <c r="H21" s="40">
        <v>257</v>
      </c>
      <c r="I21" s="39">
        <v>757</v>
      </c>
      <c r="J21" s="39">
        <v>14765</v>
      </c>
      <c r="K21" s="39">
        <v>9476</v>
      </c>
      <c r="L21" s="39">
        <v>1763</v>
      </c>
      <c r="M21" s="39">
        <v>3526</v>
      </c>
      <c r="N21" s="45">
        <f t="shared" si="2"/>
        <v>51.0828025477707</v>
      </c>
    </row>
    <row r="22" spans="1:14" ht="24" customHeight="1">
      <c r="A22" s="63" t="s">
        <v>53</v>
      </c>
      <c r="B22" s="38">
        <v>31715</v>
      </c>
      <c r="C22" s="39">
        <v>17655</v>
      </c>
      <c r="D22" s="39">
        <v>16963</v>
      </c>
      <c r="E22" s="39">
        <v>10742</v>
      </c>
      <c r="F22" s="39">
        <v>5843</v>
      </c>
      <c r="G22" s="40">
        <v>132</v>
      </c>
      <c r="H22" s="40">
        <v>246</v>
      </c>
      <c r="I22" s="39">
        <v>692</v>
      </c>
      <c r="J22" s="39">
        <v>13621</v>
      </c>
      <c r="K22" s="39">
        <v>7472</v>
      </c>
      <c r="L22" s="39">
        <v>1707</v>
      </c>
      <c r="M22" s="39">
        <v>4442</v>
      </c>
      <c r="N22" s="45">
        <f t="shared" si="2"/>
        <v>55.66766514267697</v>
      </c>
    </row>
    <row r="23" spans="1:14" ht="24" customHeight="1">
      <c r="A23" s="65" t="s">
        <v>54</v>
      </c>
      <c r="B23" s="38">
        <v>12654</v>
      </c>
      <c r="C23" s="39">
        <v>5511</v>
      </c>
      <c r="D23" s="39">
        <v>5297</v>
      </c>
      <c r="E23" s="39">
        <v>3133</v>
      </c>
      <c r="F23" s="39">
        <v>1925</v>
      </c>
      <c r="G23" s="40">
        <v>169</v>
      </c>
      <c r="H23" s="40">
        <v>70</v>
      </c>
      <c r="I23" s="39">
        <v>214</v>
      </c>
      <c r="J23" s="39">
        <v>7136</v>
      </c>
      <c r="K23" s="39">
        <v>3869</v>
      </c>
      <c r="L23" s="39">
        <v>1165</v>
      </c>
      <c r="M23" s="39">
        <v>2102</v>
      </c>
      <c r="N23" s="45">
        <f t="shared" si="2"/>
        <v>43.551446183025135</v>
      </c>
    </row>
    <row r="24" spans="1:14" ht="24" customHeight="1">
      <c r="A24" s="63" t="s">
        <v>55</v>
      </c>
      <c r="B24" s="38">
        <v>4108</v>
      </c>
      <c r="C24" s="39">
        <v>2370</v>
      </c>
      <c r="D24" s="39">
        <v>2302</v>
      </c>
      <c r="E24" s="39">
        <v>1446</v>
      </c>
      <c r="F24" s="39">
        <v>828</v>
      </c>
      <c r="G24" s="40">
        <v>11</v>
      </c>
      <c r="H24" s="40">
        <v>17</v>
      </c>
      <c r="I24" s="39">
        <v>68</v>
      </c>
      <c r="J24" s="39">
        <v>1734</v>
      </c>
      <c r="K24" s="39">
        <v>874</v>
      </c>
      <c r="L24" s="39">
        <v>258</v>
      </c>
      <c r="M24" s="39">
        <v>602</v>
      </c>
      <c r="N24" s="45">
        <f t="shared" si="2"/>
        <v>57.692307692307686</v>
      </c>
    </row>
    <row r="25" spans="1:14" ht="24" customHeight="1">
      <c r="A25" s="63" t="s">
        <v>56</v>
      </c>
      <c r="B25" s="38">
        <v>660</v>
      </c>
      <c r="C25" s="39">
        <v>311</v>
      </c>
      <c r="D25" s="39">
        <v>299</v>
      </c>
      <c r="E25" s="39">
        <v>174</v>
      </c>
      <c r="F25" s="39">
        <v>113</v>
      </c>
      <c r="G25" s="40">
        <v>3</v>
      </c>
      <c r="H25" s="40">
        <v>9</v>
      </c>
      <c r="I25" s="39">
        <v>12</v>
      </c>
      <c r="J25" s="39">
        <v>349</v>
      </c>
      <c r="K25" s="39">
        <v>210</v>
      </c>
      <c r="L25" s="39">
        <v>39</v>
      </c>
      <c r="M25" s="39">
        <v>100</v>
      </c>
      <c r="N25" s="45">
        <f t="shared" si="2"/>
        <v>47.12121212121212</v>
      </c>
    </row>
    <row r="26" spans="1:14" ht="24" customHeight="1">
      <c r="A26" s="63" t="s">
        <v>28</v>
      </c>
      <c r="B26" s="38">
        <v>2431</v>
      </c>
      <c r="C26" s="39">
        <v>1391</v>
      </c>
      <c r="D26" s="39">
        <v>1353</v>
      </c>
      <c r="E26" s="39">
        <v>844</v>
      </c>
      <c r="F26" s="39">
        <v>494</v>
      </c>
      <c r="G26" s="40">
        <v>6</v>
      </c>
      <c r="H26" s="40">
        <v>9</v>
      </c>
      <c r="I26" s="39">
        <v>38</v>
      </c>
      <c r="J26" s="39">
        <v>1032</v>
      </c>
      <c r="K26" s="39">
        <v>503</v>
      </c>
      <c r="L26" s="39">
        <v>155</v>
      </c>
      <c r="M26" s="39">
        <v>374</v>
      </c>
      <c r="N26" s="45">
        <f t="shared" si="2"/>
        <v>57.21925133689839</v>
      </c>
    </row>
    <row r="27" spans="1:14" ht="24" customHeight="1">
      <c r="A27" s="63" t="s">
        <v>29</v>
      </c>
      <c r="B27" s="38">
        <v>256</v>
      </c>
      <c r="C27" s="39">
        <v>135</v>
      </c>
      <c r="D27" s="39">
        <v>133</v>
      </c>
      <c r="E27" s="39">
        <v>69</v>
      </c>
      <c r="F27" s="39">
        <v>60</v>
      </c>
      <c r="G27" s="40" t="s">
        <v>27</v>
      </c>
      <c r="H27" s="40">
        <v>4</v>
      </c>
      <c r="I27" s="39">
        <v>2</v>
      </c>
      <c r="J27" s="39">
        <v>121</v>
      </c>
      <c r="K27" s="39">
        <v>67</v>
      </c>
      <c r="L27" s="39">
        <v>11</v>
      </c>
      <c r="M27" s="39">
        <v>43</v>
      </c>
      <c r="N27" s="45">
        <f t="shared" si="2"/>
        <v>52.734375</v>
      </c>
    </row>
    <row r="28" spans="1:14" ht="24" customHeight="1">
      <c r="A28" s="65" t="s">
        <v>30</v>
      </c>
      <c r="B28" s="38">
        <v>1547</v>
      </c>
      <c r="C28" s="39">
        <v>897</v>
      </c>
      <c r="D28" s="39">
        <v>867</v>
      </c>
      <c r="E28" s="39">
        <v>554</v>
      </c>
      <c r="F28" s="39">
        <v>297</v>
      </c>
      <c r="G28" s="40">
        <v>7</v>
      </c>
      <c r="H28" s="40">
        <v>9</v>
      </c>
      <c r="I28" s="39">
        <v>30</v>
      </c>
      <c r="J28" s="39">
        <v>649</v>
      </c>
      <c r="K28" s="39">
        <v>343</v>
      </c>
      <c r="L28" s="39">
        <v>89</v>
      </c>
      <c r="M28" s="39">
        <v>217</v>
      </c>
      <c r="N28" s="45">
        <f t="shared" si="2"/>
        <v>57.98319327731093</v>
      </c>
    </row>
    <row r="29" spans="1:14" ht="24" customHeight="1">
      <c r="A29" s="63" t="s">
        <v>31</v>
      </c>
      <c r="B29" s="38">
        <v>674</v>
      </c>
      <c r="C29" s="39">
        <v>353</v>
      </c>
      <c r="D29" s="39">
        <v>343</v>
      </c>
      <c r="E29" s="39">
        <v>213</v>
      </c>
      <c r="F29" s="39">
        <v>123</v>
      </c>
      <c r="G29" s="40" t="s">
        <v>27</v>
      </c>
      <c r="H29" s="40">
        <v>7</v>
      </c>
      <c r="I29" s="39">
        <v>10</v>
      </c>
      <c r="J29" s="39">
        <v>321</v>
      </c>
      <c r="K29" s="39">
        <v>176</v>
      </c>
      <c r="L29" s="39">
        <v>28</v>
      </c>
      <c r="M29" s="39">
        <v>117</v>
      </c>
      <c r="N29" s="45">
        <f t="shared" si="2"/>
        <v>52.37388724035609</v>
      </c>
    </row>
    <row r="30" spans="1:14" ht="24" customHeight="1">
      <c r="A30" s="63" t="s">
        <v>57</v>
      </c>
      <c r="B30" s="38">
        <v>8171</v>
      </c>
      <c r="C30" s="39">
        <v>3881</v>
      </c>
      <c r="D30" s="39">
        <v>3737</v>
      </c>
      <c r="E30" s="39">
        <v>2570</v>
      </c>
      <c r="F30" s="39">
        <v>1099</v>
      </c>
      <c r="G30" s="40">
        <v>26</v>
      </c>
      <c r="H30" s="40">
        <v>42</v>
      </c>
      <c r="I30" s="39">
        <v>144</v>
      </c>
      <c r="J30" s="39">
        <v>4278</v>
      </c>
      <c r="K30" s="39">
        <v>2341</v>
      </c>
      <c r="L30" s="39">
        <v>397</v>
      </c>
      <c r="M30" s="39">
        <v>1540</v>
      </c>
      <c r="N30" s="45">
        <f t="shared" si="2"/>
        <v>47.49724635907477</v>
      </c>
    </row>
    <row r="31" spans="1:14" ht="24" customHeight="1">
      <c r="A31" s="63" t="s">
        <v>32</v>
      </c>
      <c r="B31" s="38">
        <v>5799</v>
      </c>
      <c r="C31" s="39">
        <v>3023</v>
      </c>
      <c r="D31" s="39">
        <v>2878</v>
      </c>
      <c r="E31" s="39">
        <v>1811</v>
      </c>
      <c r="F31" s="39">
        <v>1005</v>
      </c>
      <c r="G31" s="40">
        <v>31</v>
      </c>
      <c r="H31" s="40">
        <v>31</v>
      </c>
      <c r="I31" s="39">
        <v>145</v>
      </c>
      <c r="J31" s="39">
        <v>2774</v>
      </c>
      <c r="K31" s="39">
        <v>1573</v>
      </c>
      <c r="L31" s="39">
        <v>321</v>
      </c>
      <c r="M31" s="39">
        <v>880</v>
      </c>
      <c r="N31" s="45">
        <f t="shared" si="2"/>
        <v>52.12967753060872</v>
      </c>
    </row>
    <row r="32" spans="1:14" ht="24" customHeight="1">
      <c r="A32" s="63" t="s">
        <v>33</v>
      </c>
      <c r="B32" s="38">
        <v>1989</v>
      </c>
      <c r="C32" s="39">
        <v>847</v>
      </c>
      <c r="D32" s="39">
        <v>824</v>
      </c>
      <c r="E32" s="39">
        <v>559</v>
      </c>
      <c r="F32" s="39">
        <v>247</v>
      </c>
      <c r="G32" s="40">
        <v>5</v>
      </c>
      <c r="H32" s="40">
        <v>13</v>
      </c>
      <c r="I32" s="39">
        <v>23</v>
      </c>
      <c r="J32" s="39">
        <v>1140</v>
      </c>
      <c r="K32" s="39">
        <v>525</v>
      </c>
      <c r="L32" s="39">
        <v>75</v>
      </c>
      <c r="M32" s="39">
        <v>540</v>
      </c>
      <c r="N32" s="45">
        <f t="shared" si="2"/>
        <v>42.584213172448464</v>
      </c>
    </row>
    <row r="33" spans="1:14" ht="24" customHeight="1">
      <c r="A33" s="63" t="s">
        <v>34</v>
      </c>
      <c r="B33" s="38">
        <v>753</v>
      </c>
      <c r="C33" s="39">
        <v>232</v>
      </c>
      <c r="D33" s="39">
        <v>226</v>
      </c>
      <c r="E33" s="39">
        <v>167</v>
      </c>
      <c r="F33" s="39">
        <v>58</v>
      </c>
      <c r="G33" s="40" t="s">
        <v>27</v>
      </c>
      <c r="H33" s="40">
        <v>1</v>
      </c>
      <c r="I33" s="39">
        <v>6</v>
      </c>
      <c r="J33" s="39">
        <v>521</v>
      </c>
      <c r="K33" s="39">
        <v>220</v>
      </c>
      <c r="L33" s="39">
        <v>29</v>
      </c>
      <c r="M33" s="39">
        <v>272</v>
      </c>
      <c r="N33" s="45">
        <f t="shared" si="2"/>
        <v>30.810092961487385</v>
      </c>
    </row>
    <row r="34" spans="1:14" ht="24" customHeight="1">
      <c r="A34" s="63" t="s">
        <v>35</v>
      </c>
      <c r="B34" s="38">
        <v>7705</v>
      </c>
      <c r="C34" s="39">
        <v>3193</v>
      </c>
      <c r="D34" s="39">
        <v>3087</v>
      </c>
      <c r="E34" s="39">
        <v>2170</v>
      </c>
      <c r="F34" s="39">
        <v>861</v>
      </c>
      <c r="G34" s="40">
        <v>14</v>
      </c>
      <c r="H34" s="40">
        <v>42</v>
      </c>
      <c r="I34" s="39">
        <v>106</v>
      </c>
      <c r="J34" s="39">
        <v>4505</v>
      </c>
      <c r="K34" s="39">
        <v>2052</v>
      </c>
      <c r="L34" s="39">
        <v>384</v>
      </c>
      <c r="M34" s="39">
        <v>2069</v>
      </c>
      <c r="N34" s="45">
        <f t="shared" si="2"/>
        <v>41.440622972096044</v>
      </c>
    </row>
    <row r="35" spans="1:14" ht="24" customHeight="1">
      <c r="A35" s="63" t="s">
        <v>36</v>
      </c>
      <c r="B35" s="38">
        <v>4689</v>
      </c>
      <c r="C35" s="39">
        <v>1992</v>
      </c>
      <c r="D35" s="39">
        <v>1905</v>
      </c>
      <c r="E35" s="39">
        <v>1398</v>
      </c>
      <c r="F35" s="39">
        <v>479</v>
      </c>
      <c r="G35" s="40">
        <v>5</v>
      </c>
      <c r="H35" s="40">
        <v>23</v>
      </c>
      <c r="I35" s="39">
        <v>87</v>
      </c>
      <c r="J35" s="39">
        <v>2696</v>
      </c>
      <c r="K35" s="39">
        <v>1353</v>
      </c>
      <c r="L35" s="39">
        <v>272</v>
      </c>
      <c r="M35" s="39">
        <v>1071</v>
      </c>
      <c r="N35" s="45">
        <f t="shared" si="2"/>
        <v>42.482405630198336</v>
      </c>
    </row>
    <row r="36" spans="1:14" ht="24" customHeight="1">
      <c r="A36" s="63" t="s">
        <v>37</v>
      </c>
      <c r="B36" s="38">
        <v>4478</v>
      </c>
      <c r="C36" s="39">
        <v>2357</v>
      </c>
      <c r="D36" s="39">
        <v>2254</v>
      </c>
      <c r="E36" s="39">
        <v>1471</v>
      </c>
      <c r="F36" s="39">
        <v>657</v>
      </c>
      <c r="G36" s="40">
        <v>86</v>
      </c>
      <c r="H36" s="40">
        <v>40</v>
      </c>
      <c r="I36" s="39">
        <v>103</v>
      </c>
      <c r="J36" s="39">
        <v>1999</v>
      </c>
      <c r="K36" s="39">
        <v>1136</v>
      </c>
      <c r="L36" s="39">
        <v>372</v>
      </c>
      <c r="M36" s="39">
        <v>491</v>
      </c>
      <c r="N36" s="45">
        <f t="shared" si="2"/>
        <v>52.63510495757034</v>
      </c>
    </row>
    <row r="37" spans="1:14" ht="24" customHeight="1">
      <c r="A37" s="63" t="s">
        <v>38</v>
      </c>
      <c r="B37" s="38">
        <v>6845</v>
      </c>
      <c r="C37" s="39">
        <v>3902</v>
      </c>
      <c r="D37" s="39">
        <v>3721</v>
      </c>
      <c r="E37" s="39">
        <v>2498</v>
      </c>
      <c r="F37" s="39">
        <v>1104</v>
      </c>
      <c r="G37" s="40">
        <v>32</v>
      </c>
      <c r="H37" s="40">
        <v>87</v>
      </c>
      <c r="I37" s="39">
        <v>181</v>
      </c>
      <c r="J37" s="39">
        <v>2891</v>
      </c>
      <c r="K37" s="39">
        <v>1747</v>
      </c>
      <c r="L37" s="39">
        <v>357</v>
      </c>
      <c r="M37" s="39">
        <v>787</v>
      </c>
      <c r="N37" s="45">
        <f t="shared" si="2"/>
        <v>57.00511322132944</v>
      </c>
    </row>
    <row r="38" spans="1:14" ht="24" customHeight="1">
      <c r="A38" s="63" t="s">
        <v>39</v>
      </c>
      <c r="B38" s="38">
        <v>7285</v>
      </c>
      <c r="C38" s="39">
        <v>3863</v>
      </c>
      <c r="D38" s="39">
        <v>3688</v>
      </c>
      <c r="E38" s="39">
        <v>2437</v>
      </c>
      <c r="F38" s="39">
        <v>1159</v>
      </c>
      <c r="G38" s="40">
        <v>44</v>
      </c>
      <c r="H38" s="40">
        <v>48</v>
      </c>
      <c r="I38" s="39">
        <v>175</v>
      </c>
      <c r="J38" s="39">
        <v>3288</v>
      </c>
      <c r="K38" s="39">
        <v>1995</v>
      </c>
      <c r="L38" s="39">
        <v>446</v>
      </c>
      <c r="M38" s="39">
        <v>847</v>
      </c>
      <c r="N38" s="45">
        <f t="shared" si="2"/>
        <v>53.02676733013041</v>
      </c>
    </row>
    <row r="39" spans="1:14" ht="24" customHeight="1">
      <c r="A39" s="63" t="s">
        <v>40</v>
      </c>
      <c r="B39" s="38">
        <v>2675</v>
      </c>
      <c r="C39" s="39">
        <v>1429</v>
      </c>
      <c r="D39" s="39">
        <v>1394</v>
      </c>
      <c r="E39" s="39">
        <v>885</v>
      </c>
      <c r="F39" s="39">
        <v>480</v>
      </c>
      <c r="G39" s="40">
        <v>10</v>
      </c>
      <c r="H39" s="40">
        <v>19</v>
      </c>
      <c r="I39" s="39">
        <v>35</v>
      </c>
      <c r="J39" s="39">
        <v>1245</v>
      </c>
      <c r="K39" s="39">
        <v>638</v>
      </c>
      <c r="L39" s="39">
        <v>180</v>
      </c>
      <c r="M39" s="39">
        <v>427</v>
      </c>
      <c r="N39" s="45">
        <f t="shared" si="2"/>
        <v>53.42056074766355</v>
      </c>
    </row>
    <row r="40" spans="1:14" ht="24" customHeight="1">
      <c r="A40" s="63" t="s">
        <v>41</v>
      </c>
      <c r="B40" s="38">
        <v>933</v>
      </c>
      <c r="C40" s="39">
        <v>475</v>
      </c>
      <c r="D40" s="39">
        <v>458</v>
      </c>
      <c r="E40" s="39">
        <v>299</v>
      </c>
      <c r="F40" s="39">
        <v>155</v>
      </c>
      <c r="G40" s="40">
        <v>1</v>
      </c>
      <c r="H40" s="40">
        <v>3</v>
      </c>
      <c r="I40" s="39">
        <v>17</v>
      </c>
      <c r="J40" s="39">
        <v>458</v>
      </c>
      <c r="K40" s="39">
        <v>215</v>
      </c>
      <c r="L40" s="39">
        <v>74</v>
      </c>
      <c r="M40" s="39">
        <v>169</v>
      </c>
      <c r="N40" s="45">
        <f t="shared" si="2"/>
        <v>50.91103965702036</v>
      </c>
    </row>
    <row r="41" spans="1:14" ht="24" customHeight="1">
      <c r="A41" s="63" t="s">
        <v>42</v>
      </c>
      <c r="B41" s="38">
        <v>2029</v>
      </c>
      <c r="C41" s="39">
        <v>1055</v>
      </c>
      <c r="D41" s="39">
        <v>1016</v>
      </c>
      <c r="E41" s="39">
        <v>644</v>
      </c>
      <c r="F41" s="39">
        <v>358</v>
      </c>
      <c r="G41" s="40">
        <v>5</v>
      </c>
      <c r="H41" s="40">
        <v>9</v>
      </c>
      <c r="I41" s="39">
        <v>39</v>
      </c>
      <c r="J41" s="39">
        <v>974</v>
      </c>
      <c r="K41" s="39">
        <v>582</v>
      </c>
      <c r="L41" s="39">
        <v>128</v>
      </c>
      <c r="M41" s="39">
        <v>264</v>
      </c>
      <c r="N41" s="45">
        <f t="shared" si="2"/>
        <v>51.996057171020205</v>
      </c>
    </row>
    <row r="42" spans="1:14" ht="24" customHeight="1">
      <c r="A42" s="63" t="s">
        <v>43</v>
      </c>
      <c r="B42" s="38">
        <v>3231</v>
      </c>
      <c r="C42" s="39">
        <v>1718</v>
      </c>
      <c r="D42" s="39">
        <v>1668</v>
      </c>
      <c r="E42" s="39">
        <v>1037</v>
      </c>
      <c r="F42" s="39">
        <v>606</v>
      </c>
      <c r="G42" s="40">
        <v>5</v>
      </c>
      <c r="H42" s="40">
        <v>20</v>
      </c>
      <c r="I42" s="39">
        <v>50</v>
      </c>
      <c r="J42" s="39">
        <v>1509</v>
      </c>
      <c r="K42" s="39">
        <v>823</v>
      </c>
      <c r="L42" s="39">
        <v>167</v>
      </c>
      <c r="M42" s="39">
        <v>519</v>
      </c>
      <c r="N42" s="45">
        <f t="shared" si="2"/>
        <v>53.17239244815847</v>
      </c>
    </row>
    <row r="43" spans="1:14" ht="24" customHeight="1">
      <c r="A43" s="63" t="s">
        <v>44</v>
      </c>
      <c r="B43" s="38">
        <v>2390</v>
      </c>
      <c r="C43" s="39">
        <v>1286</v>
      </c>
      <c r="D43" s="39">
        <v>1250</v>
      </c>
      <c r="E43" s="39">
        <v>760</v>
      </c>
      <c r="F43" s="39">
        <v>472</v>
      </c>
      <c r="G43" s="40">
        <v>7</v>
      </c>
      <c r="H43" s="40">
        <v>11</v>
      </c>
      <c r="I43" s="39">
        <v>36</v>
      </c>
      <c r="J43" s="39">
        <v>1103</v>
      </c>
      <c r="K43" s="39">
        <v>568</v>
      </c>
      <c r="L43" s="39">
        <v>149</v>
      </c>
      <c r="M43" s="39">
        <v>386</v>
      </c>
      <c r="N43" s="45">
        <f t="shared" si="2"/>
        <v>53.80753138075314</v>
      </c>
    </row>
    <row r="44" spans="1:14" ht="24" customHeight="1">
      <c r="A44" s="63" t="s">
        <v>45</v>
      </c>
      <c r="B44" s="38">
        <v>1288</v>
      </c>
      <c r="C44" s="39">
        <v>698</v>
      </c>
      <c r="D44" s="39">
        <v>683</v>
      </c>
      <c r="E44" s="39">
        <v>444</v>
      </c>
      <c r="F44" s="39">
        <v>229</v>
      </c>
      <c r="G44" s="40" t="s">
        <v>27</v>
      </c>
      <c r="H44" s="40">
        <v>10</v>
      </c>
      <c r="I44" s="39">
        <v>15</v>
      </c>
      <c r="J44" s="39">
        <v>587</v>
      </c>
      <c r="K44" s="39">
        <v>294</v>
      </c>
      <c r="L44" s="39">
        <v>70</v>
      </c>
      <c r="M44" s="39">
        <v>223</v>
      </c>
      <c r="N44" s="45">
        <f t="shared" si="2"/>
        <v>54.192546583850934</v>
      </c>
    </row>
    <row r="45" spans="1:14" ht="24" customHeight="1">
      <c r="A45" s="65" t="s">
        <v>58</v>
      </c>
      <c r="B45" s="38">
        <v>10282</v>
      </c>
      <c r="C45" s="39">
        <v>5572</v>
      </c>
      <c r="D45" s="39">
        <v>5348</v>
      </c>
      <c r="E45" s="39">
        <v>3389</v>
      </c>
      <c r="F45" s="39">
        <v>1794</v>
      </c>
      <c r="G45" s="40">
        <v>73</v>
      </c>
      <c r="H45" s="40">
        <v>92</v>
      </c>
      <c r="I45" s="39">
        <v>224</v>
      </c>
      <c r="J45" s="39">
        <v>4701</v>
      </c>
      <c r="K45" s="39">
        <v>2634</v>
      </c>
      <c r="L45" s="39">
        <v>820</v>
      </c>
      <c r="M45" s="39">
        <v>1247</v>
      </c>
      <c r="N45" s="45">
        <f t="shared" si="2"/>
        <v>54.191791480256754</v>
      </c>
    </row>
    <row r="46" spans="1:14" ht="24" customHeight="1">
      <c r="A46" s="63" t="s">
        <v>46</v>
      </c>
      <c r="B46" s="38">
        <v>465</v>
      </c>
      <c r="C46" s="39">
        <v>194</v>
      </c>
      <c r="D46" s="39">
        <v>182</v>
      </c>
      <c r="E46" s="39">
        <v>99</v>
      </c>
      <c r="F46" s="39">
        <v>78</v>
      </c>
      <c r="G46" s="40">
        <v>1</v>
      </c>
      <c r="H46" s="40">
        <v>4</v>
      </c>
      <c r="I46" s="39">
        <v>12</v>
      </c>
      <c r="J46" s="39">
        <v>271</v>
      </c>
      <c r="K46" s="39">
        <v>158</v>
      </c>
      <c r="L46" s="39">
        <v>22</v>
      </c>
      <c r="M46" s="39">
        <v>91</v>
      </c>
      <c r="N46" s="45">
        <f t="shared" si="2"/>
        <v>41.72043010752688</v>
      </c>
    </row>
    <row r="47" spans="1:14" ht="24" customHeight="1" thickBot="1">
      <c r="A47" s="66" t="s">
        <v>47</v>
      </c>
      <c r="B47" s="41">
        <v>379</v>
      </c>
      <c r="C47" s="42">
        <v>126</v>
      </c>
      <c r="D47" s="42">
        <v>123</v>
      </c>
      <c r="E47" s="42">
        <v>70</v>
      </c>
      <c r="F47" s="42">
        <v>48</v>
      </c>
      <c r="G47" s="43" t="s">
        <v>27</v>
      </c>
      <c r="H47" s="43">
        <v>5</v>
      </c>
      <c r="I47" s="42">
        <v>3</v>
      </c>
      <c r="J47" s="42">
        <v>253</v>
      </c>
      <c r="K47" s="42">
        <v>190</v>
      </c>
      <c r="L47" s="42">
        <v>1</v>
      </c>
      <c r="M47" s="42">
        <v>62</v>
      </c>
      <c r="N47" s="47">
        <f t="shared" si="2"/>
        <v>33.24538258575198</v>
      </c>
    </row>
    <row r="48" spans="2:5" ht="18.75">
      <c r="B48" s="71" t="s">
        <v>48</v>
      </c>
      <c r="C48" s="72"/>
      <c r="D48" s="72"/>
      <c r="E48" s="72"/>
    </row>
    <row r="50" ht="18.75">
      <c r="H50" s="3" t="s">
        <v>49</v>
      </c>
    </row>
  </sheetData>
  <mergeCells count="6">
    <mergeCell ref="B48:E48"/>
    <mergeCell ref="C6:I6"/>
    <mergeCell ref="J6:L6"/>
    <mergeCell ref="N6:N8"/>
    <mergeCell ref="D7:H7"/>
    <mergeCell ref="I7:I8"/>
  </mergeCells>
  <hyperlinks>
    <hyperlink ref="A2" location="'H17'!A1" display="戻る&lt;&lt;"/>
    <hyperlink ref="A3" location="'H17 (男)'!A1" display="&gt;&gt;男女別集計　男へ"/>
    <hyperlink ref="A1" r:id="rId1" display="http://www.pref.yamanashi.jp/toukei_2/HP/12kokuni.html"/>
  </hyperlinks>
  <printOptions/>
  <pageMargins left="0.75" right="0.75" top="1" bottom="1" header="0.512" footer="0.512"/>
  <pageSetup horizontalDpi="300" verticalDpi="3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2007-01-17T02:01:41Z</cp:lastPrinted>
  <dcterms:created xsi:type="dcterms:W3CDTF">1997-01-08T22:48:59Z</dcterms:created>
  <dcterms:modified xsi:type="dcterms:W3CDTF">2009-02-05T01:13:58Z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