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総計" sheetId="1" r:id="rId1"/>
    <sheet name="総計 (2)" sheetId="2" r:id="rId2"/>
    <sheet name="総計 (男)" sheetId="3" r:id="rId3"/>
    <sheet name="総計 (女)" sheetId="4" r:id="rId4"/>
  </sheets>
  <definedNames>
    <definedName name="_xlnm.Print_Area" localSheetId="0">'総計'!$A$5:$H$52</definedName>
    <definedName name="_xlnm.Print_Area" localSheetId="1">'総計 (2)'!$A$3:$H$50</definedName>
    <definedName name="_xlnm.Print_Area" localSheetId="3">'総計 (女)'!$A$3:$H$50</definedName>
    <definedName name="_xlnm.Print_Area" localSheetId="2">'総計 (男)'!$A$3:$H$50</definedName>
  </definedNames>
  <calcPr fullCalcOnLoad="1"/>
</workbook>
</file>

<file path=xl/sharedStrings.xml><?xml version="1.0" encoding="utf-8"?>
<sst xmlns="http://schemas.openxmlformats.org/spreadsheetml/2006/main" count="226" uniqueCount="58">
  <si>
    <t>市計</t>
  </si>
  <si>
    <t>勝沼町</t>
  </si>
  <si>
    <t>大和村</t>
  </si>
  <si>
    <t>上九一色村</t>
  </si>
  <si>
    <t>小淵沢町</t>
  </si>
  <si>
    <t>山中湖村</t>
  </si>
  <si>
    <t>丹波山村</t>
  </si>
  <si>
    <t>総数</t>
  </si>
  <si>
    <t>第１次産業</t>
  </si>
  <si>
    <t>第２次産業</t>
  </si>
  <si>
    <t>第３次産業</t>
  </si>
  <si>
    <t>人数</t>
  </si>
  <si>
    <t>構成比</t>
  </si>
  <si>
    <t>県 合 計</t>
  </si>
  <si>
    <t>町村計</t>
  </si>
  <si>
    <t>甲  府  市</t>
  </si>
  <si>
    <t>富士吉田市</t>
  </si>
  <si>
    <t>塩山市</t>
  </si>
  <si>
    <t>都  留  市</t>
  </si>
  <si>
    <t>山  梨  市</t>
  </si>
  <si>
    <t>大  月  市</t>
  </si>
  <si>
    <t>韮  崎  市</t>
  </si>
  <si>
    <t>南アルプス市</t>
  </si>
  <si>
    <t>北杜市</t>
  </si>
  <si>
    <t>甲斐市</t>
  </si>
  <si>
    <t>笛吹市</t>
  </si>
  <si>
    <t>上野原市</t>
  </si>
  <si>
    <t>中  道  町</t>
  </si>
  <si>
    <t>芦  川  村</t>
  </si>
  <si>
    <t>豊  富  村</t>
  </si>
  <si>
    <t>市川三郷町</t>
  </si>
  <si>
    <t>増  穂  町</t>
  </si>
  <si>
    <t>鰍  沢  町</t>
  </si>
  <si>
    <t>早  川  町</t>
  </si>
  <si>
    <t>身  延  町</t>
  </si>
  <si>
    <t>南  部  町</t>
  </si>
  <si>
    <t>玉  穂  町</t>
  </si>
  <si>
    <t>昭  和  町</t>
  </si>
  <si>
    <t>田  富  町</t>
  </si>
  <si>
    <t>道  志  村</t>
  </si>
  <si>
    <t>西  桂  町</t>
  </si>
  <si>
    <t>忍  野  村</t>
  </si>
  <si>
    <t>鳴  沢  村</t>
  </si>
  <si>
    <t>富士河口湖町</t>
  </si>
  <si>
    <t>小  菅  村</t>
  </si>
  <si>
    <t>甲府市分</t>
  </si>
  <si>
    <t>富士河口湖町分</t>
  </si>
  <si>
    <t>上九一色村内訳</t>
  </si>
  <si>
    <t>産業３部門別就業者数及び割合（総数に分類未詳の産業を含む場合）（女）</t>
  </si>
  <si>
    <t>産業３部門別就業者数及び割合（総数に分類未詳の産業を含む場合）（男）</t>
  </si>
  <si>
    <t>平成1７年国勢調査報告 第二次基本集計結果ページ &lt;&lt;</t>
  </si>
  <si>
    <t>平成1７年国勢調査報告 第二次基本集計結果ページ &lt;&lt;</t>
  </si>
  <si>
    <t>&gt;&gt;男女別集計　男</t>
  </si>
  <si>
    <t>&gt;&gt;男女別集計　女</t>
  </si>
  <si>
    <t>&gt;&gt;総数に分類未詳の産業を含まない場合</t>
  </si>
  <si>
    <t>戻る&lt;&lt;</t>
  </si>
  <si>
    <t>産業３部門別就業者数及び割合（総数に分類未詳の産業を含む場合）</t>
  </si>
  <si>
    <t>産業３部門別就業者数及び割合（総数に分類未詳の産業を含まない場合）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</si>
</sst>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_ ;[Red]\-#,##0.0\ "/>
    <numFmt numFmtId="179" formatCode="#,##0.0;[Red]\-#,##0.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3"/>
      <name val="ＭＳ 明朝"/>
      <family val="1"/>
    </font>
    <font>
      <u val="single"/>
      <sz val="9"/>
      <color indexed="12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sz val="18"/>
      <name val="ＭＳ Ｐゴシック"/>
      <family val="3"/>
    </font>
    <font>
      <u val="single"/>
      <sz val="14"/>
      <color indexed="12"/>
      <name val="ＭＳ 明朝"/>
      <family val="1"/>
    </font>
    <font>
      <u val="single"/>
      <sz val="6.6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38" fontId="4" fillId="0" borderId="0" xfId="17" applyFont="1" applyAlignment="1">
      <alignment horizontal="right"/>
    </xf>
    <xf numFmtId="38" fontId="4" fillId="0" borderId="0" xfId="17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38" fontId="5" fillId="0" borderId="4" xfId="17" applyFont="1" applyBorder="1" applyAlignment="1">
      <alignment horizontal="center" vertical="center"/>
    </xf>
    <xf numFmtId="38" fontId="5" fillId="0" borderId="5" xfId="17" applyFont="1" applyBorder="1" applyAlignment="1">
      <alignment horizontal="center" vertical="center" wrapText="1"/>
    </xf>
    <xf numFmtId="38" fontId="5" fillId="0" borderId="6" xfId="17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38" fontId="5" fillId="0" borderId="7" xfId="17" applyFont="1" applyBorder="1" applyAlignment="1">
      <alignment horizontal="center" vertical="center" wrapText="1"/>
    </xf>
    <xf numFmtId="0" fontId="5" fillId="0" borderId="8" xfId="0" applyFont="1" applyBorder="1" applyAlignment="1" applyProtection="1">
      <alignment horizontal="distributed" vertical="center"/>
      <protection/>
    </xf>
    <xf numFmtId="38" fontId="7" fillId="0" borderId="9" xfId="17" applyFont="1" applyBorder="1" applyAlignment="1">
      <alignment horizontal="right"/>
    </xf>
    <xf numFmtId="178" fontId="7" fillId="0" borderId="9" xfId="17" applyNumberFormat="1" applyFont="1" applyBorder="1" applyAlignment="1">
      <alignment/>
    </xf>
    <xf numFmtId="179" fontId="7" fillId="0" borderId="9" xfId="17" applyNumberFormat="1" applyFont="1" applyBorder="1" applyAlignment="1">
      <alignment/>
    </xf>
    <xf numFmtId="179" fontId="7" fillId="0" borderId="10" xfId="17" applyNumberFormat="1" applyFont="1" applyBorder="1" applyAlignment="1">
      <alignment/>
    </xf>
    <xf numFmtId="0" fontId="5" fillId="0" borderId="11" xfId="0" applyFont="1" applyBorder="1" applyAlignment="1" applyProtection="1">
      <alignment horizontal="distributed" vertical="center"/>
      <protection/>
    </xf>
    <xf numFmtId="38" fontId="7" fillId="0" borderId="12" xfId="17" applyFont="1" applyBorder="1" applyAlignment="1" applyProtection="1">
      <alignment horizontal="right"/>
      <protection/>
    </xf>
    <xf numFmtId="178" fontId="7" fillId="0" borderId="12" xfId="17" applyNumberFormat="1" applyFont="1" applyBorder="1" applyAlignment="1">
      <alignment/>
    </xf>
    <xf numFmtId="179" fontId="7" fillId="0" borderId="12" xfId="17" applyNumberFormat="1" applyFont="1" applyBorder="1" applyAlignment="1">
      <alignment/>
    </xf>
    <xf numFmtId="179" fontId="7" fillId="0" borderId="13" xfId="17" applyNumberFormat="1" applyFont="1" applyBorder="1" applyAlignment="1">
      <alignment/>
    </xf>
    <xf numFmtId="0" fontId="5" fillId="0" borderId="14" xfId="0" applyFont="1" applyBorder="1" applyAlignment="1" applyProtection="1">
      <alignment horizontal="distributed" vertical="center"/>
      <protection/>
    </xf>
    <xf numFmtId="38" fontId="7" fillId="0" borderId="15" xfId="17" applyFont="1" applyBorder="1" applyAlignment="1" applyProtection="1">
      <alignment horizontal="right"/>
      <protection/>
    </xf>
    <xf numFmtId="178" fontId="7" fillId="0" borderId="15" xfId="17" applyNumberFormat="1" applyFont="1" applyBorder="1" applyAlignment="1">
      <alignment/>
    </xf>
    <xf numFmtId="179" fontId="7" fillId="0" borderId="15" xfId="17" applyNumberFormat="1" applyFont="1" applyBorder="1" applyAlignment="1">
      <alignment/>
    </xf>
    <xf numFmtId="179" fontId="7" fillId="0" borderId="16" xfId="17" applyNumberFormat="1" applyFont="1" applyBorder="1" applyAlignment="1">
      <alignment/>
    </xf>
    <xf numFmtId="38" fontId="7" fillId="0" borderId="9" xfId="17" applyFont="1" applyBorder="1" applyAlignment="1" applyProtection="1">
      <alignment horizontal="right"/>
      <protection/>
    </xf>
    <xf numFmtId="38" fontId="7" fillId="0" borderId="9" xfId="17" applyFont="1" applyBorder="1" applyAlignment="1">
      <alignment/>
    </xf>
    <xf numFmtId="38" fontId="4" fillId="0" borderId="0" xfId="0" applyNumberFormat="1" applyFont="1" applyAlignment="1">
      <alignment/>
    </xf>
    <xf numFmtId="38" fontId="7" fillId="0" borderId="12" xfId="17" applyFont="1" applyBorder="1" applyAlignment="1">
      <alignment/>
    </xf>
    <xf numFmtId="38" fontId="7" fillId="0" borderId="15" xfId="17" applyFont="1" applyBorder="1" applyAlignment="1">
      <alignment/>
    </xf>
    <xf numFmtId="0" fontId="8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0" fontId="4" fillId="0" borderId="9" xfId="0" applyFont="1" applyBorder="1" applyAlignment="1">
      <alignment/>
    </xf>
    <xf numFmtId="38" fontId="5" fillId="0" borderId="9" xfId="17" applyFont="1" applyBorder="1" applyAlignment="1">
      <alignment horizontal="right"/>
    </xf>
    <xf numFmtId="178" fontId="5" fillId="0" borderId="9" xfId="17" applyNumberFormat="1" applyFont="1" applyBorder="1" applyAlignment="1">
      <alignment/>
    </xf>
    <xf numFmtId="0" fontId="4" fillId="0" borderId="15" xfId="0" applyFont="1" applyBorder="1" applyAlignment="1">
      <alignment/>
    </xf>
    <xf numFmtId="38" fontId="5" fillId="0" borderId="15" xfId="17" applyFont="1" applyBorder="1" applyAlignment="1">
      <alignment horizontal="right"/>
    </xf>
    <xf numFmtId="178" fontId="5" fillId="0" borderId="15" xfId="17" applyNumberFormat="1" applyFont="1" applyBorder="1" applyAlignment="1">
      <alignment/>
    </xf>
    <xf numFmtId="0" fontId="5" fillId="0" borderId="9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9" fillId="0" borderId="0" xfId="16" applyFont="1" applyAlignment="1">
      <alignment vertical="center"/>
    </xf>
    <xf numFmtId="38" fontId="4" fillId="0" borderId="0" xfId="17" applyFont="1" applyAlignment="1">
      <alignment horizontal="left"/>
    </xf>
    <xf numFmtId="0" fontId="0" fillId="0" borderId="0" xfId="0" applyAlignment="1">
      <alignment horizontal="left"/>
    </xf>
    <xf numFmtId="38" fontId="5" fillId="0" borderId="17" xfId="17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38" fontId="5" fillId="0" borderId="2" xfId="17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7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7</xdr:row>
      <xdr:rowOff>28575</xdr:rowOff>
    </xdr:from>
    <xdr:to>
      <xdr:col>8</xdr:col>
      <xdr:colOff>0</xdr:colOff>
      <xdr:row>7</xdr:row>
      <xdr:rowOff>266700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344275" y="1952625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300" b="0" i="0" u="none" baseline="0"/>
            <a:t>電気ｶﾞｽ、</a:t>
          </a:r>
        </a:p>
      </xdr:txBody>
    </xdr:sp>
    <xdr:clientData/>
  </xdr:twoCellAnchor>
  <xdr:twoCellAnchor>
    <xdr:from>
      <xdr:col>8</xdr:col>
      <xdr:colOff>0</xdr:colOff>
      <xdr:row>7</xdr:row>
      <xdr:rowOff>238125</xdr:rowOff>
    </xdr:from>
    <xdr:to>
      <xdr:col>8</xdr:col>
      <xdr:colOff>0</xdr:colOff>
      <xdr:row>7</xdr:row>
      <xdr:rowOff>304800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344275" y="2162175"/>
          <a:ext cx="0" cy="66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300" b="0" i="0" u="none" baseline="0"/>
            <a:t>、</a:t>
          </a:r>
        </a:p>
      </xdr:txBody>
    </xdr:sp>
    <xdr:clientData/>
  </xdr:twoCellAnchor>
  <xdr:twoCellAnchor>
    <xdr:from>
      <xdr:col>8</xdr:col>
      <xdr:colOff>0</xdr:colOff>
      <xdr:row>7</xdr:row>
      <xdr:rowOff>304800</xdr:rowOff>
    </xdr:from>
    <xdr:to>
      <xdr:col>8</xdr:col>
      <xdr:colOff>0</xdr:colOff>
      <xdr:row>8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1344275" y="2228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300" b="0" i="0" u="none" baseline="0"/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5</xdr:row>
      <xdr:rowOff>28575</xdr:rowOff>
    </xdr:from>
    <xdr:to>
      <xdr:col>8</xdr:col>
      <xdr:colOff>0</xdr:colOff>
      <xdr:row>5</xdr:row>
      <xdr:rowOff>266700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344275" y="1609725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300" b="0" i="0" u="none" baseline="0"/>
            <a:t>電気ｶﾞｽ、</a:t>
          </a:r>
        </a:p>
      </xdr:txBody>
    </xdr:sp>
    <xdr:clientData/>
  </xdr:twoCellAnchor>
  <xdr:twoCellAnchor>
    <xdr:from>
      <xdr:col>8</xdr:col>
      <xdr:colOff>0</xdr:colOff>
      <xdr:row>5</xdr:row>
      <xdr:rowOff>238125</xdr:rowOff>
    </xdr:from>
    <xdr:to>
      <xdr:col>8</xdr:col>
      <xdr:colOff>0</xdr:colOff>
      <xdr:row>5</xdr:row>
      <xdr:rowOff>304800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344275" y="1819275"/>
          <a:ext cx="0" cy="66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300" b="0" i="0" u="none" baseline="0"/>
            <a:t>、</a:t>
          </a:r>
        </a:p>
      </xdr:txBody>
    </xdr:sp>
    <xdr:clientData/>
  </xdr:twoCellAnchor>
  <xdr:twoCellAnchor>
    <xdr:from>
      <xdr:col>8</xdr:col>
      <xdr:colOff>0</xdr:colOff>
      <xdr:row>5</xdr:row>
      <xdr:rowOff>304800</xdr:rowOff>
    </xdr:from>
    <xdr:to>
      <xdr:col>8</xdr:col>
      <xdr:colOff>0</xdr:colOff>
      <xdr:row>6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1344275" y="1885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300" b="0" i="0" u="none" baseline="0"/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5</xdr:row>
      <xdr:rowOff>28575</xdr:rowOff>
    </xdr:from>
    <xdr:to>
      <xdr:col>8</xdr:col>
      <xdr:colOff>0</xdr:colOff>
      <xdr:row>5</xdr:row>
      <xdr:rowOff>266700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344275" y="1485900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300" b="0" i="0" u="none" baseline="0"/>
            <a:t>電気ｶﾞｽ、</a:t>
          </a:r>
        </a:p>
      </xdr:txBody>
    </xdr:sp>
    <xdr:clientData/>
  </xdr:twoCellAnchor>
  <xdr:twoCellAnchor>
    <xdr:from>
      <xdr:col>8</xdr:col>
      <xdr:colOff>0</xdr:colOff>
      <xdr:row>5</xdr:row>
      <xdr:rowOff>238125</xdr:rowOff>
    </xdr:from>
    <xdr:to>
      <xdr:col>8</xdr:col>
      <xdr:colOff>0</xdr:colOff>
      <xdr:row>5</xdr:row>
      <xdr:rowOff>304800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344275" y="1695450"/>
          <a:ext cx="0" cy="66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300" b="0" i="0" u="none" baseline="0"/>
            <a:t>、</a:t>
          </a:r>
        </a:p>
      </xdr:txBody>
    </xdr:sp>
    <xdr:clientData/>
  </xdr:twoCellAnchor>
  <xdr:twoCellAnchor>
    <xdr:from>
      <xdr:col>8</xdr:col>
      <xdr:colOff>0</xdr:colOff>
      <xdr:row>5</xdr:row>
      <xdr:rowOff>304800</xdr:rowOff>
    </xdr:from>
    <xdr:to>
      <xdr:col>8</xdr:col>
      <xdr:colOff>0</xdr:colOff>
      <xdr:row>6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1344275" y="1762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300" b="0" i="0" u="none" baseline="0"/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5</xdr:row>
      <xdr:rowOff>28575</xdr:rowOff>
    </xdr:from>
    <xdr:to>
      <xdr:col>8</xdr:col>
      <xdr:colOff>0</xdr:colOff>
      <xdr:row>5</xdr:row>
      <xdr:rowOff>266700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344275" y="1323975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300" b="0" i="0" u="none" baseline="0"/>
            <a:t>電気ｶﾞｽ、</a:t>
          </a:r>
        </a:p>
      </xdr:txBody>
    </xdr:sp>
    <xdr:clientData/>
  </xdr:twoCellAnchor>
  <xdr:twoCellAnchor>
    <xdr:from>
      <xdr:col>8</xdr:col>
      <xdr:colOff>0</xdr:colOff>
      <xdr:row>5</xdr:row>
      <xdr:rowOff>238125</xdr:rowOff>
    </xdr:from>
    <xdr:to>
      <xdr:col>8</xdr:col>
      <xdr:colOff>0</xdr:colOff>
      <xdr:row>5</xdr:row>
      <xdr:rowOff>304800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344275" y="1533525"/>
          <a:ext cx="0" cy="66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300" b="0" i="0" u="none" baseline="0"/>
            <a:t>、</a:t>
          </a:r>
        </a:p>
      </xdr:txBody>
    </xdr:sp>
    <xdr:clientData/>
  </xdr:twoCellAnchor>
  <xdr:twoCellAnchor>
    <xdr:from>
      <xdr:col>8</xdr:col>
      <xdr:colOff>0</xdr:colOff>
      <xdr:row>5</xdr:row>
      <xdr:rowOff>304800</xdr:rowOff>
    </xdr:from>
    <xdr:to>
      <xdr:col>8</xdr:col>
      <xdr:colOff>0</xdr:colOff>
      <xdr:row>6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1344275" y="1600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300" b="0" i="0" u="none" baseline="0"/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HP/17koku_2syuukei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HP/17koku_2syuukei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HP/17koku_2syuukei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HP/17koku_2syuukei.html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20.375" style="3" customWidth="1"/>
    <col min="2" max="2" width="20.50390625" style="1" customWidth="1"/>
    <col min="3" max="3" width="20.50390625" style="2" customWidth="1"/>
    <col min="4" max="4" width="15.50390625" style="2" customWidth="1"/>
    <col min="5" max="5" width="20.50390625" style="3" customWidth="1"/>
    <col min="6" max="6" width="15.50390625" style="2" customWidth="1"/>
    <col min="7" max="7" width="20.50390625" style="2" customWidth="1"/>
    <col min="8" max="8" width="15.50390625" style="2" customWidth="1"/>
    <col min="9" max="9" width="9.00390625" style="3" customWidth="1"/>
    <col min="10" max="10" width="11.125" style="3" bestFit="1" customWidth="1"/>
    <col min="11" max="16384" width="9.00390625" style="3" customWidth="1"/>
  </cols>
  <sheetData>
    <row r="1" ht="17.25">
      <c r="A1" s="44" t="s">
        <v>50</v>
      </c>
    </row>
    <row r="2" ht="17.25">
      <c r="A2" s="44" t="s">
        <v>54</v>
      </c>
    </row>
    <row r="3" ht="17.25">
      <c r="A3" s="44" t="s">
        <v>52</v>
      </c>
    </row>
    <row r="4" ht="17.25">
      <c r="A4" s="44" t="s">
        <v>53</v>
      </c>
    </row>
    <row r="5" ht="27" customHeight="1">
      <c r="A5" s="34" t="s">
        <v>56</v>
      </c>
    </row>
    <row r="6" spans="1:7" ht="32.25" customHeight="1" thickBot="1">
      <c r="A6" s="4"/>
      <c r="B6" s="47"/>
      <c r="C6" s="48"/>
      <c r="D6" s="48"/>
      <c r="E6" s="48"/>
      <c r="F6" s="48"/>
      <c r="G6" s="48"/>
    </row>
    <row r="7" spans="1:8" ht="23.25" customHeight="1">
      <c r="A7" s="5"/>
      <c r="B7" s="6" t="s">
        <v>7</v>
      </c>
      <c r="C7" s="49" t="s">
        <v>8</v>
      </c>
      <c r="D7" s="50"/>
      <c r="E7" s="49" t="s">
        <v>9</v>
      </c>
      <c r="F7" s="50"/>
      <c r="G7" s="49" t="s">
        <v>10</v>
      </c>
      <c r="H7" s="51"/>
    </row>
    <row r="8" spans="1:8" ht="24" customHeight="1">
      <c r="A8" s="7"/>
      <c r="B8" s="8" t="s">
        <v>11</v>
      </c>
      <c r="C8" s="9" t="s">
        <v>11</v>
      </c>
      <c r="D8" s="10" t="s">
        <v>12</v>
      </c>
      <c r="E8" s="11" t="s">
        <v>11</v>
      </c>
      <c r="F8" s="12" t="s">
        <v>12</v>
      </c>
      <c r="G8" s="11" t="s">
        <v>11</v>
      </c>
      <c r="H8" s="13" t="s">
        <v>12</v>
      </c>
    </row>
    <row r="9" spans="1:8" ht="24" customHeight="1">
      <c r="A9" s="14" t="s">
        <v>13</v>
      </c>
      <c r="B9" s="15">
        <f>B10+B11</f>
        <v>444200</v>
      </c>
      <c r="C9" s="15">
        <f>C10+C11</f>
        <v>37651</v>
      </c>
      <c r="D9" s="16">
        <f>C9/B9*100</f>
        <v>8.476136875281405</v>
      </c>
      <c r="E9" s="15">
        <f>E10+E11</f>
        <v>135819</v>
      </c>
      <c r="F9" s="17">
        <f>E9/B9*100</f>
        <v>30.576091850517784</v>
      </c>
      <c r="G9" s="15">
        <f>G10+G11</f>
        <v>266763</v>
      </c>
      <c r="H9" s="18">
        <f>G9/B9*100</f>
        <v>60.05470508779829</v>
      </c>
    </row>
    <row r="10" spans="1:8" ht="24" customHeight="1">
      <c r="A10" s="19" t="s">
        <v>0</v>
      </c>
      <c r="B10" s="20">
        <f>SUM(B12:B23)</f>
        <v>349354</v>
      </c>
      <c r="C10" s="20">
        <f>SUM(C12:C23)</f>
        <v>29941</v>
      </c>
      <c r="D10" s="21">
        <f aca="true" t="shared" si="0" ref="D10:D47">C10/B10*100</f>
        <v>8.570389919680323</v>
      </c>
      <c r="E10" s="20">
        <f>SUM(E12:E23)</f>
        <v>104176</v>
      </c>
      <c r="F10" s="22">
        <f aca="true" t="shared" si="1" ref="F10:F47">E10/B10*100</f>
        <v>29.81960990857411</v>
      </c>
      <c r="G10" s="20">
        <f>SUM(G12:G23)</f>
        <v>211788</v>
      </c>
      <c r="H10" s="23">
        <f aca="true" t="shared" si="2" ref="H10:H47">G10/B10*100</f>
        <v>60.622749417496294</v>
      </c>
    </row>
    <row r="11" spans="1:8" ht="24" customHeight="1">
      <c r="A11" s="24" t="s">
        <v>14</v>
      </c>
      <c r="B11" s="25">
        <f>SUM(B24:B47)</f>
        <v>94846</v>
      </c>
      <c r="C11" s="25">
        <f>SUM(C24:C47)</f>
        <v>7710</v>
      </c>
      <c r="D11" s="26">
        <f t="shared" si="0"/>
        <v>8.128966956961811</v>
      </c>
      <c r="E11" s="25">
        <f>SUM(E24:E47)</f>
        <v>31643</v>
      </c>
      <c r="F11" s="27">
        <f t="shared" si="1"/>
        <v>33.36250342660734</v>
      </c>
      <c r="G11" s="25">
        <f>SUM(G24:G47)</f>
        <v>54975</v>
      </c>
      <c r="H11" s="28">
        <f t="shared" si="2"/>
        <v>57.96238112308374</v>
      </c>
    </row>
    <row r="12" spans="1:10" ht="24" customHeight="1">
      <c r="A12" s="14" t="s">
        <v>15</v>
      </c>
      <c r="B12" s="29">
        <v>91232</v>
      </c>
      <c r="C12" s="30">
        <v>2175</v>
      </c>
      <c r="D12" s="16">
        <f t="shared" si="0"/>
        <v>2.384031918625044</v>
      </c>
      <c r="E12" s="30">
        <v>23124</v>
      </c>
      <c r="F12" s="17">
        <f t="shared" si="1"/>
        <v>25.34636969484391</v>
      </c>
      <c r="G12" s="30">
        <v>64873</v>
      </c>
      <c r="H12" s="18">
        <f t="shared" si="2"/>
        <v>71.10772535952297</v>
      </c>
      <c r="J12" s="31"/>
    </row>
    <row r="13" spans="1:10" ht="24" customHeight="1">
      <c r="A13" s="19" t="s">
        <v>16</v>
      </c>
      <c r="B13" s="20">
        <v>27118</v>
      </c>
      <c r="C13" s="32">
        <v>279</v>
      </c>
      <c r="D13" s="21">
        <f t="shared" si="0"/>
        <v>1.0288369348772035</v>
      </c>
      <c r="E13" s="32">
        <v>10734</v>
      </c>
      <c r="F13" s="22">
        <f t="shared" si="1"/>
        <v>39.58256508592079</v>
      </c>
      <c r="G13" s="32">
        <v>15984</v>
      </c>
      <c r="H13" s="23">
        <f t="shared" si="2"/>
        <v>58.9423998819972</v>
      </c>
      <c r="J13" s="31"/>
    </row>
    <row r="14" spans="1:10" ht="24" customHeight="1">
      <c r="A14" s="19" t="s">
        <v>17</v>
      </c>
      <c r="B14" s="20">
        <v>13130</v>
      </c>
      <c r="C14" s="32">
        <v>2656</v>
      </c>
      <c r="D14" s="21">
        <f t="shared" si="0"/>
        <v>20.228484386900227</v>
      </c>
      <c r="E14" s="32">
        <v>3285</v>
      </c>
      <c r="F14" s="22">
        <f t="shared" si="1"/>
        <v>25.01904036557502</v>
      </c>
      <c r="G14" s="32">
        <v>7172</v>
      </c>
      <c r="H14" s="23">
        <f t="shared" si="2"/>
        <v>54.62300076161463</v>
      </c>
      <c r="J14" s="31"/>
    </row>
    <row r="15" spans="1:10" ht="24" customHeight="1">
      <c r="A15" s="19" t="s">
        <v>18</v>
      </c>
      <c r="B15" s="20">
        <v>16565</v>
      </c>
      <c r="C15" s="32">
        <v>228</v>
      </c>
      <c r="D15" s="21">
        <f t="shared" si="0"/>
        <v>1.376396015695744</v>
      </c>
      <c r="E15" s="32">
        <v>6316</v>
      </c>
      <c r="F15" s="22">
        <f t="shared" si="1"/>
        <v>38.12858436462421</v>
      </c>
      <c r="G15" s="32">
        <v>9952</v>
      </c>
      <c r="H15" s="23">
        <f t="shared" si="2"/>
        <v>60.078478720193175</v>
      </c>
      <c r="J15" s="31"/>
    </row>
    <row r="16" spans="1:10" ht="24" customHeight="1">
      <c r="A16" s="19" t="s">
        <v>19</v>
      </c>
      <c r="B16" s="20">
        <v>20159</v>
      </c>
      <c r="C16" s="32">
        <v>4073</v>
      </c>
      <c r="D16" s="21">
        <f t="shared" si="0"/>
        <v>20.204375217024655</v>
      </c>
      <c r="E16" s="32">
        <v>4585</v>
      </c>
      <c r="F16" s="22">
        <f t="shared" si="1"/>
        <v>22.74418373927278</v>
      </c>
      <c r="G16" s="32">
        <v>11452</v>
      </c>
      <c r="H16" s="23">
        <f t="shared" si="2"/>
        <v>56.80837343122178</v>
      </c>
      <c r="J16" s="31"/>
    </row>
    <row r="17" spans="1:10" ht="24" customHeight="1">
      <c r="A17" s="19" t="s">
        <v>20</v>
      </c>
      <c r="B17" s="20">
        <v>13976</v>
      </c>
      <c r="C17" s="32">
        <v>249</v>
      </c>
      <c r="D17" s="21">
        <f t="shared" si="0"/>
        <v>1.781625643961076</v>
      </c>
      <c r="E17" s="32">
        <v>4862</v>
      </c>
      <c r="F17" s="22">
        <f t="shared" si="1"/>
        <v>34.78820835718374</v>
      </c>
      <c r="G17" s="32">
        <v>8787</v>
      </c>
      <c r="H17" s="23">
        <f t="shared" si="2"/>
        <v>62.87206639954207</v>
      </c>
      <c r="J17" s="31"/>
    </row>
    <row r="18" spans="1:10" ht="24" customHeight="1">
      <c r="A18" s="19" t="s">
        <v>21</v>
      </c>
      <c r="B18" s="20">
        <v>16744</v>
      </c>
      <c r="C18" s="32">
        <v>2059</v>
      </c>
      <c r="D18" s="21">
        <f t="shared" si="0"/>
        <v>12.296942188246536</v>
      </c>
      <c r="E18" s="32">
        <v>6125</v>
      </c>
      <c r="F18" s="22">
        <f t="shared" si="1"/>
        <v>36.580267558528426</v>
      </c>
      <c r="G18" s="32">
        <v>8508</v>
      </c>
      <c r="H18" s="23">
        <f t="shared" si="2"/>
        <v>50.81223124701385</v>
      </c>
      <c r="J18" s="31"/>
    </row>
    <row r="19" spans="1:10" ht="24" customHeight="1">
      <c r="A19" s="19" t="s">
        <v>22</v>
      </c>
      <c r="B19" s="20">
        <v>38162</v>
      </c>
      <c r="C19" s="32">
        <v>4699</v>
      </c>
      <c r="D19" s="21">
        <f t="shared" si="0"/>
        <v>12.31329594884964</v>
      </c>
      <c r="E19" s="32">
        <v>13018</v>
      </c>
      <c r="F19" s="22">
        <f t="shared" si="1"/>
        <v>34.11246790000524</v>
      </c>
      <c r="G19" s="32">
        <v>19712</v>
      </c>
      <c r="H19" s="23">
        <f t="shared" si="2"/>
        <v>51.65347728106493</v>
      </c>
      <c r="J19" s="31"/>
    </row>
    <row r="20" spans="1:10" ht="24" customHeight="1">
      <c r="A20" s="19" t="s">
        <v>23</v>
      </c>
      <c r="B20" s="20">
        <v>22985</v>
      </c>
      <c r="C20" s="32">
        <v>4783</v>
      </c>
      <c r="D20" s="21">
        <f t="shared" si="0"/>
        <v>20.8092234065695</v>
      </c>
      <c r="E20" s="32">
        <v>6185</v>
      </c>
      <c r="F20" s="22">
        <f t="shared" si="1"/>
        <v>26.908853600174027</v>
      </c>
      <c r="G20" s="32">
        <v>11976</v>
      </c>
      <c r="H20" s="23">
        <f t="shared" si="2"/>
        <v>52.10354579073309</v>
      </c>
      <c r="J20" s="31"/>
    </row>
    <row r="21" spans="1:10" ht="24" customHeight="1">
      <c r="A21" s="19" t="s">
        <v>24</v>
      </c>
      <c r="B21" s="20">
        <v>37668</v>
      </c>
      <c r="C21" s="32">
        <v>1291</v>
      </c>
      <c r="D21" s="21">
        <f t="shared" si="0"/>
        <v>3.4273123075289367</v>
      </c>
      <c r="E21" s="32">
        <v>12486</v>
      </c>
      <c r="F21" s="22">
        <f t="shared" si="1"/>
        <v>33.14749920356802</v>
      </c>
      <c r="G21" s="32">
        <v>23304</v>
      </c>
      <c r="H21" s="23">
        <f t="shared" si="2"/>
        <v>61.866836572156735</v>
      </c>
      <c r="J21" s="31"/>
    </row>
    <row r="22" spans="1:10" ht="24" customHeight="1">
      <c r="A22" s="19" t="s">
        <v>25</v>
      </c>
      <c r="B22" s="20">
        <v>38342</v>
      </c>
      <c r="C22" s="32">
        <v>7305</v>
      </c>
      <c r="D22" s="21">
        <f t="shared" si="0"/>
        <v>19.05221428198842</v>
      </c>
      <c r="E22" s="32">
        <v>8651</v>
      </c>
      <c r="F22" s="22">
        <f t="shared" si="1"/>
        <v>22.56272494914193</v>
      </c>
      <c r="G22" s="32">
        <v>21773</v>
      </c>
      <c r="H22" s="23">
        <f t="shared" si="2"/>
        <v>56.786291794898546</v>
      </c>
      <c r="J22" s="31"/>
    </row>
    <row r="23" spans="1:10" ht="24" customHeight="1">
      <c r="A23" s="19" t="s">
        <v>26</v>
      </c>
      <c r="B23" s="20">
        <v>13273</v>
      </c>
      <c r="C23" s="32">
        <v>144</v>
      </c>
      <c r="D23" s="21">
        <f t="shared" si="0"/>
        <v>1.084909214194229</v>
      </c>
      <c r="E23" s="32">
        <v>4805</v>
      </c>
      <c r="F23" s="22">
        <f t="shared" si="1"/>
        <v>36.20131093196715</v>
      </c>
      <c r="G23" s="32">
        <v>8295</v>
      </c>
      <c r="H23" s="23">
        <f t="shared" si="2"/>
        <v>62.49529119264673</v>
      </c>
      <c r="J23" s="31"/>
    </row>
    <row r="24" spans="1:10" ht="24" customHeight="1">
      <c r="A24" s="19" t="s">
        <v>1</v>
      </c>
      <c r="B24" s="20">
        <v>5244</v>
      </c>
      <c r="C24" s="32">
        <v>2058</v>
      </c>
      <c r="D24" s="21">
        <f t="shared" si="0"/>
        <v>39.244851258581235</v>
      </c>
      <c r="E24" s="32">
        <v>851</v>
      </c>
      <c r="F24" s="22">
        <f t="shared" si="1"/>
        <v>16.228070175438596</v>
      </c>
      <c r="G24" s="32">
        <v>2298</v>
      </c>
      <c r="H24" s="23">
        <f t="shared" si="2"/>
        <v>43.82151029748284</v>
      </c>
      <c r="J24" s="31"/>
    </row>
    <row r="25" spans="1:10" ht="24" customHeight="1">
      <c r="A25" s="19" t="s">
        <v>2</v>
      </c>
      <c r="B25" s="20">
        <v>761</v>
      </c>
      <c r="C25" s="32">
        <v>76</v>
      </c>
      <c r="D25" s="21">
        <f t="shared" si="0"/>
        <v>9.986859395532194</v>
      </c>
      <c r="E25" s="32">
        <v>260</v>
      </c>
      <c r="F25" s="22">
        <f t="shared" si="1"/>
        <v>34.16557161629435</v>
      </c>
      <c r="G25" s="32">
        <v>420</v>
      </c>
      <c r="H25" s="23">
        <f t="shared" si="2"/>
        <v>55.190538764783184</v>
      </c>
      <c r="J25" s="31"/>
    </row>
    <row r="26" spans="1:10" ht="24" customHeight="1">
      <c r="A26" s="19" t="s">
        <v>27</v>
      </c>
      <c r="B26" s="20">
        <v>3114</v>
      </c>
      <c r="C26" s="32">
        <v>732</v>
      </c>
      <c r="D26" s="21">
        <f t="shared" si="0"/>
        <v>23.50674373795761</v>
      </c>
      <c r="E26" s="32">
        <v>750</v>
      </c>
      <c r="F26" s="22">
        <f t="shared" si="1"/>
        <v>24.084778420038536</v>
      </c>
      <c r="G26" s="32">
        <v>1534</v>
      </c>
      <c r="H26" s="23">
        <f t="shared" si="2"/>
        <v>49.26140012845215</v>
      </c>
      <c r="J26" s="31"/>
    </row>
    <row r="27" spans="1:10" ht="24" customHeight="1">
      <c r="A27" s="19" t="s">
        <v>28</v>
      </c>
      <c r="B27" s="20">
        <v>307</v>
      </c>
      <c r="C27" s="32">
        <v>134</v>
      </c>
      <c r="D27" s="21">
        <f t="shared" si="0"/>
        <v>43.648208469055376</v>
      </c>
      <c r="E27" s="32">
        <v>68</v>
      </c>
      <c r="F27" s="22">
        <f t="shared" si="1"/>
        <v>22.149837133550488</v>
      </c>
      <c r="G27" s="32">
        <v>105</v>
      </c>
      <c r="H27" s="23">
        <f t="shared" si="2"/>
        <v>34.20195439739413</v>
      </c>
      <c r="J27" s="31"/>
    </row>
    <row r="28" spans="1:10" ht="24" customHeight="1">
      <c r="A28" s="19" t="s">
        <v>29</v>
      </c>
      <c r="B28" s="20">
        <v>2014</v>
      </c>
      <c r="C28" s="32">
        <v>429</v>
      </c>
      <c r="D28" s="21">
        <f t="shared" si="0"/>
        <v>21.300893743793445</v>
      </c>
      <c r="E28" s="32">
        <v>603</v>
      </c>
      <c r="F28" s="22">
        <f t="shared" si="1"/>
        <v>29.940417080436944</v>
      </c>
      <c r="G28" s="32">
        <v>980</v>
      </c>
      <c r="H28" s="23">
        <f t="shared" si="2"/>
        <v>48.65938430983118</v>
      </c>
      <c r="J28" s="31"/>
    </row>
    <row r="29" spans="1:10" ht="24" customHeight="1">
      <c r="A29" s="19" t="s">
        <v>3</v>
      </c>
      <c r="B29" s="20">
        <v>816</v>
      </c>
      <c r="C29" s="32">
        <v>186</v>
      </c>
      <c r="D29" s="21">
        <f t="shared" si="0"/>
        <v>22.794117647058822</v>
      </c>
      <c r="E29" s="32">
        <v>139</v>
      </c>
      <c r="F29" s="22">
        <f t="shared" si="1"/>
        <v>17.034313725490197</v>
      </c>
      <c r="G29" s="32">
        <v>491</v>
      </c>
      <c r="H29" s="23">
        <f t="shared" si="2"/>
        <v>60.17156862745098</v>
      </c>
      <c r="J29" s="31"/>
    </row>
    <row r="30" spans="1:10" ht="24" customHeight="1">
      <c r="A30" s="19" t="s">
        <v>30</v>
      </c>
      <c r="B30" s="20">
        <v>8819</v>
      </c>
      <c r="C30" s="32">
        <v>476</v>
      </c>
      <c r="D30" s="21">
        <f t="shared" si="0"/>
        <v>5.397437351173603</v>
      </c>
      <c r="E30" s="32">
        <v>3483</v>
      </c>
      <c r="F30" s="22">
        <f t="shared" si="1"/>
        <v>39.49427372717995</v>
      </c>
      <c r="G30" s="32">
        <v>4840</v>
      </c>
      <c r="H30" s="23">
        <f t="shared" si="2"/>
        <v>54.88150583966436</v>
      </c>
      <c r="J30" s="31"/>
    </row>
    <row r="31" spans="1:10" ht="24" customHeight="1">
      <c r="A31" s="19" t="s">
        <v>31</v>
      </c>
      <c r="B31" s="20">
        <v>6824</v>
      </c>
      <c r="C31" s="32">
        <v>527</v>
      </c>
      <c r="D31" s="21">
        <f t="shared" si="0"/>
        <v>7.722743259085581</v>
      </c>
      <c r="E31" s="32">
        <v>2464</v>
      </c>
      <c r="F31" s="22">
        <f t="shared" si="1"/>
        <v>36.107854630715124</v>
      </c>
      <c r="G31" s="32">
        <v>3825</v>
      </c>
      <c r="H31" s="23">
        <f t="shared" si="2"/>
        <v>56.05216881594372</v>
      </c>
      <c r="J31" s="31"/>
    </row>
    <row r="32" spans="1:10" ht="24" customHeight="1">
      <c r="A32" s="19" t="s">
        <v>32</v>
      </c>
      <c r="B32" s="20">
        <v>1929</v>
      </c>
      <c r="C32" s="32">
        <v>40</v>
      </c>
      <c r="D32" s="21">
        <f t="shared" si="0"/>
        <v>2.0736132711249353</v>
      </c>
      <c r="E32" s="32">
        <v>628</v>
      </c>
      <c r="F32" s="22">
        <f t="shared" si="1"/>
        <v>32.55572835666148</v>
      </c>
      <c r="G32" s="32">
        <v>1253</v>
      </c>
      <c r="H32" s="23">
        <f t="shared" si="2"/>
        <v>64.9559357179886</v>
      </c>
      <c r="J32" s="31"/>
    </row>
    <row r="33" spans="1:10" ht="24" customHeight="1">
      <c r="A33" s="19" t="s">
        <v>33</v>
      </c>
      <c r="B33" s="20">
        <v>616</v>
      </c>
      <c r="C33" s="32">
        <v>33</v>
      </c>
      <c r="D33" s="21">
        <f t="shared" si="0"/>
        <v>5.357142857142857</v>
      </c>
      <c r="E33" s="32">
        <v>163</v>
      </c>
      <c r="F33" s="22">
        <f t="shared" si="1"/>
        <v>26.461038961038962</v>
      </c>
      <c r="G33" s="32">
        <v>420</v>
      </c>
      <c r="H33" s="23">
        <f t="shared" si="2"/>
        <v>68.18181818181817</v>
      </c>
      <c r="J33" s="31"/>
    </row>
    <row r="34" spans="1:10" ht="24" customHeight="1">
      <c r="A34" s="19" t="s">
        <v>34</v>
      </c>
      <c r="B34" s="20">
        <v>7275</v>
      </c>
      <c r="C34" s="32">
        <v>249</v>
      </c>
      <c r="D34" s="21">
        <f t="shared" si="0"/>
        <v>3.422680412371134</v>
      </c>
      <c r="E34" s="32">
        <v>2560</v>
      </c>
      <c r="F34" s="22">
        <f t="shared" si="1"/>
        <v>35.18900343642612</v>
      </c>
      <c r="G34" s="32">
        <v>4453</v>
      </c>
      <c r="H34" s="23">
        <f t="shared" si="2"/>
        <v>61.20962199312715</v>
      </c>
      <c r="J34" s="31"/>
    </row>
    <row r="35" spans="1:10" ht="24" customHeight="1">
      <c r="A35" s="19" t="s">
        <v>35</v>
      </c>
      <c r="B35" s="20">
        <v>4624</v>
      </c>
      <c r="C35" s="32">
        <v>127</v>
      </c>
      <c r="D35" s="21">
        <f t="shared" si="0"/>
        <v>2.7465397923875434</v>
      </c>
      <c r="E35" s="32">
        <v>2025</v>
      </c>
      <c r="F35" s="22">
        <f t="shared" si="1"/>
        <v>43.79325259515571</v>
      </c>
      <c r="G35" s="32">
        <v>2471</v>
      </c>
      <c r="H35" s="23">
        <f t="shared" si="2"/>
        <v>53.438581314878896</v>
      </c>
      <c r="J35" s="31"/>
    </row>
    <row r="36" spans="1:10" ht="24" customHeight="1">
      <c r="A36" s="19" t="s">
        <v>36</v>
      </c>
      <c r="B36" s="20">
        <v>5616</v>
      </c>
      <c r="C36" s="32">
        <v>378</v>
      </c>
      <c r="D36" s="21">
        <f t="shared" si="0"/>
        <v>6.730769230769231</v>
      </c>
      <c r="E36" s="32">
        <v>1833</v>
      </c>
      <c r="F36" s="22">
        <f t="shared" si="1"/>
        <v>32.63888888888889</v>
      </c>
      <c r="G36" s="32">
        <v>3387</v>
      </c>
      <c r="H36" s="23">
        <f t="shared" si="2"/>
        <v>60.309829059829056</v>
      </c>
      <c r="J36" s="31"/>
    </row>
    <row r="37" spans="1:10" ht="24" customHeight="1">
      <c r="A37" s="19" t="s">
        <v>37</v>
      </c>
      <c r="B37" s="20">
        <v>9096</v>
      </c>
      <c r="C37" s="32">
        <v>401</v>
      </c>
      <c r="D37" s="21">
        <f t="shared" si="0"/>
        <v>4.408531222515391</v>
      </c>
      <c r="E37" s="32">
        <v>2921</v>
      </c>
      <c r="F37" s="22">
        <f t="shared" si="1"/>
        <v>32.11301671064204</v>
      </c>
      <c r="G37" s="32">
        <v>5633</v>
      </c>
      <c r="H37" s="23">
        <f t="shared" si="2"/>
        <v>61.92832014072119</v>
      </c>
      <c r="J37" s="31"/>
    </row>
    <row r="38" spans="1:10" ht="24" customHeight="1">
      <c r="A38" s="19" t="s">
        <v>38</v>
      </c>
      <c r="B38" s="20">
        <v>8843</v>
      </c>
      <c r="C38" s="32">
        <v>589</v>
      </c>
      <c r="D38" s="21">
        <f t="shared" si="0"/>
        <v>6.660635530928418</v>
      </c>
      <c r="E38" s="32">
        <v>3089</v>
      </c>
      <c r="F38" s="22">
        <f t="shared" si="1"/>
        <v>34.931584303969245</v>
      </c>
      <c r="G38" s="32">
        <v>5053</v>
      </c>
      <c r="H38" s="23">
        <f t="shared" si="2"/>
        <v>57.14124166007011</v>
      </c>
      <c r="J38" s="31"/>
    </row>
    <row r="39" spans="1:10" ht="24" customHeight="1">
      <c r="A39" s="19" t="s">
        <v>4</v>
      </c>
      <c r="B39" s="20">
        <v>3111</v>
      </c>
      <c r="C39" s="32">
        <v>438</v>
      </c>
      <c r="D39" s="21">
        <f t="shared" si="0"/>
        <v>14.07907425265188</v>
      </c>
      <c r="E39" s="32">
        <v>844</v>
      </c>
      <c r="F39" s="22">
        <f t="shared" si="1"/>
        <v>27.129540340726454</v>
      </c>
      <c r="G39" s="32">
        <v>1822</v>
      </c>
      <c r="H39" s="23">
        <f t="shared" si="2"/>
        <v>58.56637737062038</v>
      </c>
      <c r="J39" s="31"/>
    </row>
    <row r="40" spans="1:10" ht="24" customHeight="1">
      <c r="A40" s="19" t="s">
        <v>39</v>
      </c>
      <c r="B40" s="20">
        <v>1065</v>
      </c>
      <c r="C40" s="32">
        <v>121</v>
      </c>
      <c r="D40" s="21">
        <f t="shared" si="0"/>
        <v>11.36150234741784</v>
      </c>
      <c r="E40" s="32">
        <v>430</v>
      </c>
      <c r="F40" s="22">
        <f t="shared" si="1"/>
        <v>40.375586854460096</v>
      </c>
      <c r="G40" s="32">
        <v>513</v>
      </c>
      <c r="H40" s="23">
        <f t="shared" si="2"/>
        <v>48.16901408450705</v>
      </c>
      <c r="J40" s="31"/>
    </row>
    <row r="41" spans="1:10" ht="24" customHeight="1">
      <c r="A41" s="19" t="s">
        <v>40</v>
      </c>
      <c r="B41" s="20">
        <v>2414</v>
      </c>
      <c r="C41" s="32">
        <v>37</v>
      </c>
      <c r="D41" s="21">
        <f t="shared" si="0"/>
        <v>1.532725766362883</v>
      </c>
      <c r="E41" s="32">
        <v>1139</v>
      </c>
      <c r="F41" s="22">
        <f t="shared" si="1"/>
        <v>47.183098591549296</v>
      </c>
      <c r="G41" s="32">
        <v>1238</v>
      </c>
      <c r="H41" s="23">
        <f t="shared" si="2"/>
        <v>51.284175642087824</v>
      </c>
      <c r="J41" s="31"/>
    </row>
    <row r="42" spans="1:10" ht="24" customHeight="1">
      <c r="A42" s="19" t="s">
        <v>41</v>
      </c>
      <c r="B42" s="20">
        <v>4697</v>
      </c>
      <c r="C42" s="32">
        <v>111</v>
      </c>
      <c r="D42" s="21">
        <f t="shared" si="0"/>
        <v>2.363210559931871</v>
      </c>
      <c r="E42" s="32">
        <v>2397</v>
      </c>
      <c r="F42" s="22">
        <f t="shared" si="1"/>
        <v>51.03257398339366</v>
      </c>
      <c r="G42" s="32">
        <v>2179</v>
      </c>
      <c r="H42" s="23">
        <f t="shared" si="2"/>
        <v>46.391313604428355</v>
      </c>
      <c r="J42" s="31"/>
    </row>
    <row r="43" spans="1:10" ht="24" customHeight="1">
      <c r="A43" s="19" t="s">
        <v>5</v>
      </c>
      <c r="B43" s="20">
        <v>2909</v>
      </c>
      <c r="C43" s="32">
        <v>43</v>
      </c>
      <c r="D43" s="21">
        <f t="shared" si="0"/>
        <v>1.4781711928497765</v>
      </c>
      <c r="E43" s="32">
        <v>567</v>
      </c>
      <c r="F43" s="22">
        <f t="shared" si="1"/>
        <v>19.491234101065658</v>
      </c>
      <c r="G43" s="32">
        <v>2293</v>
      </c>
      <c r="H43" s="23">
        <f t="shared" si="2"/>
        <v>78.82433826057064</v>
      </c>
      <c r="J43" s="31"/>
    </row>
    <row r="44" spans="1:10" ht="24" customHeight="1">
      <c r="A44" s="19" t="s">
        <v>42</v>
      </c>
      <c r="B44" s="20">
        <v>1565</v>
      </c>
      <c r="C44" s="32">
        <v>194</v>
      </c>
      <c r="D44" s="21">
        <f t="shared" si="0"/>
        <v>12.396166134185304</v>
      </c>
      <c r="E44" s="32">
        <v>471</v>
      </c>
      <c r="F44" s="22">
        <f t="shared" si="1"/>
        <v>30.095846645367413</v>
      </c>
      <c r="G44" s="32">
        <v>884</v>
      </c>
      <c r="H44" s="23">
        <f t="shared" si="2"/>
        <v>56.48562300319489</v>
      </c>
      <c r="J44" s="31"/>
    </row>
    <row r="45" spans="1:10" ht="24" customHeight="1">
      <c r="A45" s="19" t="s">
        <v>43</v>
      </c>
      <c r="B45" s="20">
        <v>12422</v>
      </c>
      <c r="C45" s="32">
        <v>276</v>
      </c>
      <c r="D45" s="21">
        <f t="shared" si="0"/>
        <v>2.2218644340685882</v>
      </c>
      <c r="E45" s="32">
        <v>3729</v>
      </c>
      <c r="F45" s="22">
        <f t="shared" si="1"/>
        <v>30.019320560296247</v>
      </c>
      <c r="G45" s="32">
        <v>8404</v>
      </c>
      <c r="H45" s="23">
        <f t="shared" si="2"/>
        <v>67.65416197069715</v>
      </c>
      <c r="J45" s="31"/>
    </row>
    <row r="46" spans="1:10" ht="24" customHeight="1">
      <c r="A46" s="19" t="s">
        <v>44</v>
      </c>
      <c r="B46" s="20">
        <v>443</v>
      </c>
      <c r="C46" s="32">
        <v>37</v>
      </c>
      <c r="D46" s="21">
        <f t="shared" si="0"/>
        <v>8.35214446952596</v>
      </c>
      <c r="E46" s="32">
        <v>155</v>
      </c>
      <c r="F46" s="22">
        <f t="shared" si="1"/>
        <v>34.988713318284425</v>
      </c>
      <c r="G46" s="32">
        <v>250</v>
      </c>
      <c r="H46" s="23">
        <f t="shared" si="2"/>
        <v>56.43340857787811</v>
      </c>
      <c r="J46" s="31"/>
    </row>
    <row r="47" spans="1:10" ht="24" customHeight="1">
      <c r="A47" s="24" t="s">
        <v>6</v>
      </c>
      <c r="B47" s="25">
        <v>322</v>
      </c>
      <c r="C47" s="33">
        <v>18</v>
      </c>
      <c r="D47" s="26">
        <f t="shared" si="0"/>
        <v>5.590062111801243</v>
      </c>
      <c r="E47" s="33">
        <v>74</v>
      </c>
      <c r="F47" s="27">
        <f t="shared" si="1"/>
        <v>22.981366459627328</v>
      </c>
      <c r="G47" s="33">
        <v>229</v>
      </c>
      <c r="H47" s="28">
        <f t="shared" si="2"/>
        <v>71.11801242236024</v>
      </c>
      <c r="J47" s="31"/>
    </row>
    <row r="48" ht="17.25">
      <c r="C48" s="3"/>
    </row>
    <row r="49" spans="1:7" ht="17.25">
      <c r="A49" s="3" t="s">
        <v>47</v>
      </c>
      <c r="B49" s="45"/>
      <c r="C49" s="46"/>
      <c r="D49" s="46"/>
      <c r="E49" s="46"/>
      <c r="F49" s="46"/>
      <c r="G49" s="46"/>
    </row>
    <row r="50" spans="1:8" ht="18.75">
      <c r="A50" s="36" t="s">
        <v>45</v>
      </c>
      <c r="B50" s="37">
        <v>159</v>
      </c>
      <c r="C50" s="42">
        <v>27</v>
      </c>
      <c r="D50" s="42">
        <v>17</v>
      </c>
      <c r="E50" s="42">
        <v>37</v>
      </c>
      <c r="F50" s="42">
        <v>23.3</v>
      </c>
      <c r="G50" s="42">
        <v>95</v>
      </c>
      <c r="H50" s="38">
        <v>59.7</v>
      </c>
    </row>
    <row r="51" spans="1:8" ht="18.75">
      <c r="A51" s="39" t="s">
        <v>46</v>
      </c>
      <c r="B51" s="40">
        <v>657</v>
      </c>
      <c r="C51" s="43">
        <v>159</v>
      </c>
      <c r="D51" s="43">
        <v>24.2</v>
      </c>
      <c r="E51" s="43">
        <v>102</v>
      </c>
      <c r="F51" s="43">
        <v>15.5</v>
      </c>
      <c r="G51" s="43">
        <v>396</v>
      </c>
      <c r="H51" s="41">
        <v>60.3</v>
      </c>
    </row>
  </sheetData>
  <mergeCells count="5">
    <mergeCell ref="B49:G49"/>
    <mergeCell ref="B6:G6"/>
    <mergeCell ref="E7:F7"/>
    <mergeCell ref="C7:D7"/>
    <mergeCell ref="G7:H7"/>
  </mergeCells>
  <hyperlinks>
    <hyperlink ref="A1" r:id="rId1" display="平成1７年国勢調査報告 第二次基本集計結果ページ &lt;&lt;"/>
    <hyperlink ref="A3" location="'総計 (男)'!A1" display="&gt;&gt;男女別集計　男"/>
    <hyperlink ref="A4" location="'総計 (女)'!A1" display="&gt;&gt;男女別集計　女"/>
    <hyperlink ref="A2" location="'総計 (2)'!A1" display="&gt;&gt;総数に分類未詳の産業を含まない場合"/>
  </hyperlinks>
  <printOptions/>
  <pageMargins left="0.62" right="0.28" top="1" bottom="1" header="0.512" footer="0.512"/>
  <pageSetup horizontalDpi="300" verticalDpi="300" orientation="portrait" paperSize="9" scale="64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20.375" style="3" customWidth="1"/>
    <col min="2" max="2" width="20.50390625" style="1" customWidth="1"/>
    <col min="3" max="3" width="20.50390625" style="2" customWidth="1"/>
    <col min="4" max="4" width="15.50390625" style="2" customWidth="1"/>
    <col min="5" max="5" width="20.50390625" style="3" customWidth="1"/>
    <col min="6" max="6" width="15.50390625" style="2" customWidth="1"/>
    <col min="7" max="7" width="20.50390625" style="2" customWidth="1"/>
    <col min="8" max="8" width="15.50390625" style="2" customWidth="1"/>
    <col min="9" max="9" width="9.00390625" style="3" customWidth="1"/>
    <col min="10" max="10" width="11.125" style="3" bestFit="1" customWidth="1"/>
    <col min="11" max="16384" width="9.00390625" style="3" customWidth="1"/>
  </cols>
  <sheetData>
    <row r="1" ht="17.25">
      <c r="A1" s="44" t="s">
        <v>50</v>
      </c>
    </row>
    <row r="2" ht="17.25">
      <c r="A2" s="44" t="s">
        <v>55</v>
      </c>
    </row>
    <row r="3" spans="1:6" ht="33.75" customHeight="1">
      <c r="A3" s="34" t="s">
        <v>57</v>
      </c>
      <c r="F3" s="35"/>
    </row>
    <row r="4" spans="1:7" ht="33" customHeight="1" thickBot="1">
      <c r="A4" s="4"/>
      <c r="B4" s="47"/>
      <c r="C4" s="52"/>
      <c r="D4" s="52"/>
      <c r="E4" s="52"/>
      <c r="F4" s="52"/>
      <c r="G4" s="52"/>
    </row>
    <row r="5" spans="1:8" ht="23.25" customHeight="1">
      <c r="A5" s="5"/>
      <c r="B5" s="6" t="s">
        <v>7</v>
      </c>
      <c r="C5" s="49" t="s">
        <v>8</v>
      </c>
      <c r="D5" s="50"/>
      <c r="E5" s="49" t="s">
        <v>9</v>
      </c>
      <c r="F5" s="50"/>
      <c r="G5" s="49" t="s">
        <v>10</v>
      </c>
      <c r="H5" s="51"/>
    </row>
    <row r="6" spans="1:8" ht="24" customHeight="1">
      <c r="A6" s="7"/>
      <c r="B6" s="8" t="s">
        <v>11</v>
      </c>
      <c r="C6" s="9" t="s">
        <v>11</v>
      </c>
      <c r="D6" s="10" t="s">
        <v>12</v>
      </c>
      <c r="E6" s="11" t="s">
        <v>11</v>
      </c>
      <c r="F6" s="12" t="s">
        <v>12</v>
      </c>
      <c r="G6" s="11" t="s">
        <v>11</v>
      </c>
      <c r="H6" s="13" t="s">
        <v>12</v>
      </c>
    </row>
    <row r="7" spans="1:8" ht="24" customHeight="1">
      <c r="A7" s="14" t="s">
        <v>13</v>
      </c>
      <c r="B7" s="15">
        <f>B8+B9</f>
        <v>440233</v>
      </c>
      <c r="C7" s="15">
        <f>C8+C9</f>
        <v>37651</v>
      </c>
      <c r="D7" s="16">
        <f aca="true" t="shared" si="0" ref="D7:D45">C7/B7*100</f>
        <v>8.552516508303558</v>
      </c>
      <c r="E7" s="15">
        <f>E8+E9</f>
        <v>135819</v>
      </c>
      <c r="F7" s="17">
        <f aca="true" t="shared" si="1" ref="F7:F45">E7/B7*100</f>
        <v>30.851617211794665</v>
      </c>
      <c r="G7" s="15">
        <f>G8+G9</f>
        <v>266763</v>
      </c>
      <c r="H7" s="18">
        <f aca="true" t="shared" si="2" ref="H7:H45">G7/B7*100</f>
        <v>60.59586627990178</v>
      </c>
    </row>
    <row r="8" spans="1:8" ht="24" customHeight="1">
      <c r="A8" s="19" t="s">
        <v>0</v>
      </c>
      <c r="B8" s="20">
        <f>SUM(B10:B21)</f>
        <v>345905</v>
      </c>
      <c r="C8" s="20">
        <f>SUM(C10:C21)</f>
        <v>29941</v>
      </c>
      <c r="D8" s="21">
        <f t="shared" si="0"/>
        <v>8.65584481288215</v>
      </c>
      <c r="E8" s="20">
        <f>SUM(E10:E21)</f>
        <v>104176</v>
      </c>
      <c r="F8" s="22">
        <f t="shared" si="1"/>
        <v>30.11693962215059</v>
      </c>
      <c r="G8" s="20">
        <f>SUM(G10:G21)</f>
        <v>211788</v>
      </c>
      <c r="H8" s="23">
        <f t="shared" si="2"/>
        <v>61.22721556496727</v>
      </c>
    </row>
    <row r="9" spans="1:8" ht="24" customHeight="1">
      <c r="A9" s="24" t="s">
        <v>14</v>
      </c>
      <c r="B9" s="25">
        <f>SUM(B22:B45)</f>
        <v>94328</v>
      </c>
      <c r="C9" s="25">
        <f>SUM(C22:C45)</f>
        <v>7710</v>
      </c>
      <c r="D9" s="26">
        <f t="shared" si="0"/>
        <v>8.17360698838097</v>
      </c>
      <c r="E9" s="25">
        <f>SUM(E22:E45)</f>
        <v>31643</v>
      </c>
      <c r="F9" s="27">
        <f t="shared" si="1"/>
        <v>33.54571283182088</v>
      </c>
      <c r="G9" s="25">
        <f>SUM(G22:G45)</f>
        <v>54975</v>
      </c>
      <c r="H9" s="28">
        <f t="shared" si="2"/>
        <v>58.28068017979815</v>
      </c>
    </row>
    <row r="10" spans="1:10" ht="24" customHeight="1">
      <c r="A10" s="14" t="s">
        <v>15</v>
      </c>
      <c r="B10" s="29">
        <f>C10+E10+G10</f>
        <v>90172</v>
      </c>
      <c r="C10" s="30">
        <v>2175</v>
      </c>
      <c r="D10" s="16">
        <f t="shared" si="0"/>
        <v>2.4120569578139555</v>
      </c>
      <c r="E10" s="30">
        <v>23124</v>
      </c>
      <c r="F10" s="17">
        <f t="shared" si="1"/>
        <v>25.64432418045513</v>
      </c>
      <c r="G10" s="30">
        <v>64873</v>
      </c>
      <c r="H10" s="18">
        <f t="shared" si="2"/>
        <v>71.94361886173091</v>
      </c>
      <c r="J10" s="31"/>
    </row>
    <row r="11" spans="1:10" ht="24" customHeight="1">
      <c r="A11" s="19" t="s">
        <v>16</v>
      </c>
      <c r="B11" s="20">
        <f aca="true" t="shared" si="3" ref="B11:B45">C11+E11+G11</f>
        <v>26997</v>
      </c>
      <c r="C11" s="32">
        <v>279</v>
      </c>
      <c r="D11" s="21">
        <f t="shared" si="0"/>
        <v>1.0334481609067674</v>
      </c>
      <c r="E11" s="32">
        <v>10734</v>
      </c>
      <c r="F11" s="22">
        <f t="shared" si="1"/>
        <v>39.75997333037004</v>
      </c>
      <c r="G11" s="32">
        <v>15984</v>
      </c>
      <c r="H11" s="23">
        <f t="shared" si="2"/>
        <v>59.2065785087232</v>
      </c>
      <c r="J11" s="31"/>
    </row>
    <row r="12" spans="1:10" ht="24" customHeight="1">
      <c r="A12" s="19" t="s">
        <v>17</v>
      </c>
      <c r="B12" s="20">
        <f t="shared" si="3"/>
        <v>13113</v>
      </c>
      <c r="C12" s="32">
        <v>2656</v>
      </c>
      <c r="D12" s="21">
        <f t="shared" si="0"/>
        <v>20.254709067337757</v>
      </c>
      <c r="E12" s="32">
        <v>3285</v>
      </c>
      <c r="F12" s="22">
        <f t="shared" si="1"/>
        <v>25.051475634866165</v>
      </c>
      <c r="G12" s="32">
        <v>7172</v>
      </c>
      <c r="H12" s="23">
        <f t="shared" si="2"/>
        <v>54.69381529779608</v>
      </c>
      <c r="J12" s="31"/>
    </row>
    <row r="13" spans="1:10" ht="24" customHeight="1">
      <c r="A13" s="19" t="s">
        <v>18</v>
      </c>
      <c r="B13" s="20">
        <f t="shared" si="3"/>
        <v>16496</v>
      </c>
      <c r="C13" s="32">
        <v>228</v>
      </c>
      <c r="D13" s="21">
        <f t="shared" si="0"/>
        <v>1.3821532492725508</v>
      </c>
      <c r="E13" s="32">
        <v>6316</v>
      </c>
      <c r="F13" s="22">
        <f t="shared" si="1"/>
        <v>38.28806983511154</v>
      </c>
      <c r="G13" s="32">
        <v>9952</v>
      </c>
      <c r="H13" s="23">
        <f t="shared" si="2"/>
        <v>60.32977691561591</v>
      </c>
      <c r="J13" s="31"/>
    </row>
    <row r="14" spans="1:10" ht="24" customHeight="1">
      <c r="A14" s="19" t="s">
        <v>19</v>
      </c>
      <c r="B14" s="20">
        <f t="shared" si="3"/>
        <v>20110</v>
      </c>
      <c r="C14" s="32">
        <v>4073</v>
      </c>
      <c r="D14" s="21">
        <f t="shared" si="0"/>
        <v>20.25360517155644</v>
      </c>
      <c r="E14" s="32">
        <v>4585</v>
      </c>
      <c r="F14" s="22">
        <f t="shared" si="1"/>
        <v>22.799602187966187</v>
      </c>
      <c r="G14" s="32">
        <v>11452</v>
      </c>
      <c r="H14" s="23">
        <f t="shared" si="2"/>
        <v>56.94679264047737</v>
      </c>
      <c r="J14" s="31"/>
    </row>
    <row r="15" spans="1:10" ht="24" customHeight="1">
      <c r="A15" s="19" t="s">
        <v>20</v>
      </c>
      <c r="B15" s="20">
        <f t="shared" si="3"/>
        <v>13898</v>
      </c>
      <c r="C15" s="32">
        <v>249</v>
      </c>
      <c r="D15" s="21">
        <f t="shared" si="0"/>
        <v>1.7916246942006042</v>
      </c>
      <c r="E15" s="32">
        <v>4862</v>
      </c>
      <c r="F15" s="22">
        <f t="shared" si="1"/>
        <v>34.983450856238306</v>
      </c>
      <c r="G15" s="32">
        <v>8787</v>
      </c>
      <c r="H15" s="23">
        <f t="shared" si="2"/>
        <v>63.224924449561094</v>
      </c>
      <c r="J15" s="31"/>
    </row>
    <row r="16" spans="1:10" ht="24" customHeight="1">
      <c r="A16" s="19" t="s">
        <v>21</v>
      </c>
      <c r="B16" s="20">
        <f t="shared" si="3"/>
        <v>16692</v>
      </c>
      <c r="C16" s="32">
        <v>2059</v>
      </c>
      <c r="D16" s="21">
        <f t="shared" si="0"/>
        <v>12.335250419362568</v>
      </c>
      <c r="E16" s="32">
        <v>6125</v>
      </c>
      <c r="F16" s="22">
        <f t="shared" si="1"/>
        <v>36.694224778336924</v>
      </c>
      <c r="G16" s="32">
        <v>8508</v>
      </c>
      <c r="H16" s="23">
        <f t="shared" si="2"/>
        <v>50.970524802300496</v>
      </c>
      <c r="J16" s="31"/>
    </row>
    <row r="17" spans="1:10" ht="24" customHeight="1">
      <c r="A17" s="19" t="s">
        <v>22</v>
      </c>
      <c r="B17" s="20">
        <f t="shared" si="3"/>
        <v>37429</v>
      </c>
      <c r="C17" s="32">
        <v>4699</v>
      </c>
      <c r="D17" s="21">
        <f t="shared" si="0"/>
        <v>12.55443639958321</v>
      </c>
      <c r="E17" s="32">
        <v>13018</v>
      </c>
      <c r="F17" s="22">
        <f t="shared" si="1"/>
        <v>34.78051778033076</v>
      </c>
      <c r="G17" s="32">
        <v>19712</v>
      </c>
      <c r="H17" s="23">
        <f t="shared" si="2"/>
        <v>52.66504582008603</v>
      </c>
      <c r="J17" s="31"/>
    </row>
    <row r="18" spans="1:10" ht="24" customHeight="1">
      <c r="A18" s="19" t="s">
        <v>23</v>
      </c>
      <c r="B18" s="20">
        <f t="shared" si="3"/>
        <v>22944</v>
      </c>
      <c r="C18" s="32">
        <v>4783</v>
      </c>
      <c r="D18" s="21">
        <f t="shared" si="0"/>
        <v>20.846408647140866</v>
      </c>
      <c r="E18" s="32">
        <v>6185</v>
      </c>
      <c r="F18" s="22">
        <f t="shared" si="1"/>
        <v>26.95693863319386</v>
      </c>
      <c r="G18" s="32">
        <v>11976</v>
      </c>
      <c r="H18" s="23">
        <f t="shared" si="2"/>
        <v>52.19665271966527</v>
      </c>
      <c r="J18" s="31"/>
    </row>
    <row r="19" spans="1:10" ht="24" customHeight="1">
      <c r="A19" s="19" t="s">
        <v>24</v>
      </c>
      <c r="B19" s="20">
        <f t="shared" si="3"/>
        <v>37081</v>
      </c>
      <c r="C19" s="32">
        <v>1291</v>
      </c>
      <c r="D19" s="21">
        <f t="shared" si="0"/>
        <v>3.4815673795205093</v>
      </c>
      <c r="E19" s="32">
        <v>12486</v>
      </c>
      <c r="F19" s="22">
        <f t="shared" si="1"/>
        <v>33.67223106172973</v>
      </c>
      <c r="G19" s="32">
        <v>23304</v>
      </c>
      <c r="H19" s="23">
        <f t="shared" si="2"/>
        <v>62.84620155874976</v>
      </c>
      <c r="J19" s="31"/>
    </row>
    <row r="20" spans="1:10" ht="24" customHeight="1">
      <c r="A20" s="19" t="s">
        <v>25</v>
      </c>
      <c r="B20" s="20">
        <f t="shared" si="3"/>
        <v>37729</v>
      </c>
      <c r="C20" s="32">
        <v>7305</v>
      </c>
      <c r="D20" s="21">
        <f t="shared" si="0"/>
        <v>19.361764160195076</v>
      </c>
      <c r="E20" s="32">
        <v>8651</v>
      </c>
      <c r="F20" s="22">
        <f t="shared" si="1"/>
        <v>22.929311670068117</v>
      </c>
      <c r="G20" s="32">
        <v>21773</v>
      </c>
      <c r="H20" s="23">
        <f t="shared" si="2"/>
        <v>57.70892416973681</v>
      </c>
      <c r="J20" s="31"/>
    </row>
    <row r="21" spans="1:10" ht="24" customHeight="1">
      <c r="A21" s="19" t="s">
        <v>26</v>
      </c>
      <c r="B21" s="20">
        <f t="shared" si="3"/>
        <v>13244</v>
      </c>
      <c r="C21" s="32">
        <v>144</v>
      </c>
      <c r="D21" s="21">
        <f t="shared" si="0"/>
        <v>1.0872848082150408</v>
      </c>
      <c r="E21" s="32">
        <v>4805</v>
      </c>
      <c r="F21" s="22">
        <f t="shared" si="1"/>
        <v>36.28057988523105</v>
      </c>
      <c r="G21" s="32">
        <v>8295</v>
      </c>
      <c r="H21" s="23">
        <f t="shared" si="2"/>
        <v>62.63213530655391</v>
      </c>
      <c r="J21" s="31"/>
    </row>
    <row r="22" spans="1:10" ht="24" customHeight="1">
      <c r="A22" s="19" t="s">
        <v>1</v>
      </c>
      <c r="B22" s="20">
        <f t="shared" si="3"/>
        <v>5207</v>
      </c>
      <c r="C22" s="32">
        <v>2058</v>
      </c>
      <c r="D22" s="21">
        <f t="shared" si="0"/>
        <v>39.52371807182639</v>
      </c>
      <c r="E22" s="32">
        <v>851</v>
      </c>
      <c r="F22" s="22">
        <f t="shared" si="1"/>
        <v>16.343383906280007</v>
      </c>
      <c r="G22" s="32">
        <v>2298</v>
      </c>
      <c r="H22" s="23">
        <f t="shared" si="2"/>
        <v>44.13289802189361</v>
      </c>
      <c r="J22" s="31"/>
    </row>
    <row r="23" spans="1:10" ht="24" customHeight="1">
      <c r="A23" s="19" t="s">
        <v>2</v>
      </c>
      <c r="B23" s="20">
        <f t="shared" si="3"/>
        <v>756</v>
      </c>
      <c r="C23" s="32">
        <v>76</v>
      </c>
      <c r="D23" s="21">
        <f t="shared" si="0"/>
        <v>10.052910052910052</v>
      </c>
      <c r="E23" s="32">
        <v>260</v>
      </c>
      <c r="F23" s="22">
        <f t="shared" si="1"/>
        <v>34.39153439153439</v>
      </c>
      <c r="G23" s="32">
        <v>420</v>
      </c>
      <c r="H23" s="23">
        <f t="shared" si="2"/>
        <v>55.55555555555556</v>
      </c>
      <c r="J23" s="31"/>
    </row>
    <row r="24" spans="1:10" ht="24" customHeight="1">
      <c r="A24" s="19" t="s">
        <v>27</v>
      </c>
      <c r="B24" s="20">
        <f t="shared" si="3"/>
        <v>3016</v>
      </c>
      <c r="C24" s="32">
        <v>732</v>
      </c>
      <c r="D24" s="21">
        <f t="shared" si="0"/>
        <v>24.27055702917772</v>
      </c>
      <c r="E24" s="32">
        <v>750</v>
      </c>
      <c r="F24" s="22">
        <f t="shared" si="1"/>
        <v>24.86737400530504</v>
      </c>
      <c r="G24" s="32">
        <v>1534</v>
      </c>
      <c r="H24" s="23">
        <f t="shared" si="2"/>
        <v>50.86206896551724</v>
      </c>
      <c r="J24" s="31"/>
    </row>
    <row r="25" spans="1:10" ht="24" customHeight="1">
      <c r="A25" s="19" t="s">
        <v>28</v>
      </c>
      <c r="B25" s="20">
        <f t="shared" si="3"/>
        <v>307</v>
      </c>
      <c r="C25" s="32">
        <v>134</v>
      </c>
      <c r="D25" s="21">
        <f t="shared" si="0"/>
        <v>43.648208469055376</v>
      </c>
      <c r="E25" s="32">
        <v>68</v>
      </c>
      <c r="F25" s="22">
        <f t="shared" si="1"/>
        <v>22.149837133550488</v>
      </c>
      <c r="G25" s="32">
        <v>105</v>
      </c>
      <c r="H25" s="23">
        <f t="shared" si="2"/>
        <v>34.20195439739413</v>
      </c>
      <c r="J25" s="31"/>
    </row>
    <row r="26" spans="1:10" ht="24" customHeight="1">
      <c r="A26" s="19" t="s">
        <v>29</v>
      </c>
      <c r="B26" s="20">
        <f t="shared" si="3"/>
        <v>2012</v>
      </c>
      <c r="C26" s="32">
        <v>429</v>
      </c>
      <c r="D26" s="21">
        <f t="shared" si="0"/>
        <v>21.3220675944334</v>
      </c>
      <c r="E26" s="32">
        <v>603</v>
      </c>
      <c r="F26" s="22">
        <f t="shared" si="1"/>
        <v>29.970178926441353</v>
      </c>
      <c r="G26" s="32">
        <v>980</v>
      </c>
      <c r="H26" s="23">
        <f t="shared" si="2"/>
        <v>48.70775347912525</v>
      </c>
      <c r="J26" s="31"/>
    </row>
    <row r="27" spans="1:10" ht="24" customHeight="1">
      <c r="A27" s="19" t="s">
        <v>3</v>
      </c>
      <c r="B27" s="20">
        <f t="shared" si="3"/>
        <v>816</v>
      </c>
      <c r="C27" s="32">
        <v>186</v>
      </c>
      <c r="D27" s="21">
        <f t="shared" si="0"/>
        <v>22.794117647058822</v>
      </c>
      <c r="E27" s="32">
        <v>139</v>
      </c>
      <c r="F27" s="22">
        <f t="shared" si="1"/>
        <v>17.034313725490197</v>
      </c>
      <c r="G27" s="32">
        <v>491</v>
      </c>
      <c r="H27" s="23">
        <f t="shared" si="2"/>
        <v>60.17156862745098</v>
      </c>
      <c r="J27" s="31"/>
    </row>
    <row r="28" spans="1:10" ht="24" customHeight="1">
      <c r="A28" s="19" t="s">
        <v>30</v>
      </c>
      <c r="B28" s="20">
        <f t="shared" si="3"/>
        <v>8799</v>
      </c>
      <c r="C28" s="32">
        <v>476</v>
      </c>
      <c r="D28" s="21">
        <f t="shared" si="0"/>
        <v>5.409705648369132</v>
      </c>
      <c r="E28" s="32">
        <v>3483</v>
      </c>
      <c r="F28" s="22">
        <f t="shared" si="1"/>
        <v>39.58404364132288</v>
      </c>
      <c r="G28" s="32">
        <v>4840</v>
      </c>
      <c r="H28" s="23">
        <f t="shared" si="2"/>
        <v>55.00625071030799</v>
      </c>
      <c r="J28" s="31"/>
    </row>
    <row r="29" spans="1:10" ht="24" customHeight="1">
      <c r="A29" s="19" t="s">
        <v>31</v>
      </c>
      <c r="B29" s="20">
        <f t="shared" si="3"/>
        <v>6816</v>
      </c>
      <c r="C29" s="32">
        <v>527</v>
      </c>
      <c r="D29" s="21">
        <f t="shared" si="0"/>
        <v>7.731807511737089</v>
      </c>
      <c r="E29" s="32">
        <v>2464</v>
      </c>
      <c r="F29" s="22">
        <f t="shared" si="1"/>
        <v>36.15023474178404</v>
      </c>
      <c r="G29" s="32">
        <v>3825</v>
      </c>
      <c r="H29" s="23">
        <f t="shared" si="2"/>
        <v>56.11795774647887</v>
      </c>
      <c r="J29" s="31"/>
    </row>
    <row r="30" spans="1:10" ht="24" customHeight="1">
      <c r="A30" s="19" t="s">
        <v>32</v>
      </c>
      <c r="B30" s="20">
        <f t="shared" si="3"/>
        <v>1921</v>
      </c>
      <c r="C30" s="32">
        <v>40</v>
      </c>
      <c r="D30" s="21">
        <f t="shared" si="0"/>
        <v>2.082248828735034</v>
      </c>
      <c r="E30" s="32">
        <v>628</v>
      </c>
      <c r="F30" s="22">
        <f t="shared" si="1"/>
        <v>32.69130661114003</v>
      </c>
      <c r="G30" s="32">
        <v>1253</v>
      </c>
      <c r="H30" s="23">
        <f t="shared" si="2"/>
        <v>65.22644456012493</v>
      </c>
      <c r="J30" s="31"/>
    </row>
    <row r="31" spans="1:10" ht="24" customHeight="1">
      <c r="A31" s="19" t="s">
        <v>33</v>
      </c>
      <c r="B31" s="20">
        <f t="shared" si="3"/>
        <v>616</v>
      </c>
      <c r="C31" s="32">
        <v>33</v>
      </c>
      <c r="D31" s="21">
        <f t="shared" si="0"/>
        <v>5.357142857142857</v>
      </c>
      <c r="E31" s="32">
        <v>163</v>
      </c>
      <c r="F31" s="22">
        <f t="shared" si="1"/>
        <v>26.461038961038962</v>
      </c>
      <c r="G31" s="32">
        <v>420</v>
      </c>
      <c r="H31" s="23">
        <f t="shared" si="2"/>
        <v>68.18181818181817</v>
      </c>
      <c r="J31" s="31"/>
    </row>
    <row r="32" spans="1:10" ht="24" customHeight="1">
      <c r="A32" s="19" t="s">
        <v>34</v>
      </c>
      <c r="B32" s="20">
        <f t="shared" si="3"/>
        <v>7262</v>
      </c>
      <c r="C32" s="32">
        <v>249</v>
      </c>
      <c r="D32" s="21">
        <f t="shared" si="0"/>
        <v>3.4288074910492976</v>
      </c>
      <c r="E32" s="32">
        <v>2560</v>
      </c>
      <c r="F32" s="22">
        <f t="shared" si="1"/>
        <v>35.25199669512531</v>
      </c>
      <c r="G32" s="32">
        <v>4453</v>
      </c>
      <c r="H32" s="23">
        <f t="shared" si="2"/>
        <v>61.31919581382539</v>
      </c>
      <c r="J32" s="31"/>
    </row>
    <row r="33" spans="1:10" ht="24" customHeight="1">
      <c r="A33" s="19" t="s">
        <v>35</v>
      </c>
      <c r="B33" s="20">
        <f t="shared" si="3"/>
        <v>4623</v>
      </c>
      <c r="C33" s="32">
        <v>127</v>
      </c>
      <c r="D33" s="21">
        <f t="shared" si="0"/>
        <v>2.7471338957386977</v>
      </c>
      <c r="E33" s="32">
        <v>2025</v>
      </c>
      <c r="F33" s="22">
        <f t="shared" si="1"/>
        <v>43.80272550292018</v>
      </c>
      <c r="G33" s="32">
        <v>2471</v>
      </c>
      <c r="H33" s="23">
        <f t="shared" si="2"/>
        <v>53.450140601341126</v>
      </c>
      <c r="J33" s="31"/>
    </row>
    <row r="34" spans="1:10" ht="24" customHeight="1">
      <c r="A34" s="19" t="s">
        <v>36</v>
      </c>
      <c r="B34" s="20">
        <f t="shared" si="3"/>
        <v>5598</v>
      </c>
      <c r="C34" s="32">
        <v>378</v>
      </c>
      <c r="D34" s="21">
        <f t="shared" si="0"/>
        <v>6.752411575562702</v>
      </c>
      <c r="E34" s="32">
        <v>1833</v>
      </c>
      <c r="F34" s="22">
        <f t="shared" si="1"/>
        <v>32.7438370846731</v>
      </c>
      <c r="G34" s="32">
        <v>3387</v>
      </c>
      <c r="H34" s="23">
        <f t="shared" si="2"/>
        <v>60.5037513397642</v>
      </c>
      <c r="J34" s="31"/>
    </row>
    <row r="35" spans="1:10" ht="24" customHeight="1">
      <c r="A35" s="19" t="s">
        <v>37</v>
      </c>
      <c r="B35" s="20">
        <f t="shared" si="3"/>
        <v>8955</v>
      </c>
      <c r="C35" s="32">
        <v>401</v>
      </c>
      <c r="D35" s="21">
        <f t="shared" si="0"/>
        <v>4.477945281965382</v>
      </c>
      <c r="E35" s="32">
        <v>2921</v>
      </c>
      <c r="F35" s="22">
        <f t="shared" si="1"/>
        <v>32.61864879955333</v>
      </c>
      <c r="G35" s="32">
        <v>5633</v>
      </c>
      <c r="H35" s="23">
        <f t="shared" si="2"/>
        <v>62.90340591848129</v>
      </c>
      <c r="J35" s="31"/>
    </row>
    <row r="36" spans="1:10" ht="24" customHeight="1">
      <c r="A36" s="19" t="s">
        <v>38</v>
      </c>
      <c r="B36" s="20">
        <f t="shared" si="3"/>
        <v>8731</v>
      </c>
      <c r="C36" s="32">
        <v>589</v>
      </c>
      <c r="D36" s="21">
        <f t="shared" si="0"/>
        <v>6.746077196197457</v>
      </c>
      <c r="E36" s="32">
        <v>3089</v>
      </c>
      <c r="F36" s="22">
        <f t="shared" si="1"/>
        <v>35.379681594319095</v>
      </c>
      <c r="G36" s="32">
        <v>5053</v>
      </c>
      <c r="H36" s="23">
        <f t="shared" si="2"/>
        <v>57.87424120948344</v>
      </c>
      <c r="J36" s="31"/>
    </row>
    <row r="37" spans="1:10" ht="24" customHeight="1">
      <c r="A37" s="19" t="s">
        <v>4</v>
      </c>
      <c r="B37" s="20">
        <f t="shared" si="3"/>
        <v>3104</v>
      </c>
      <c r="C37" s="32">
        <v>438</v>
      </c>
      <c r="D37" s="21">
        <f t="shared" si="0"/>
        <v>14.110824742268042</v>
      </c>
      <c r="E37" s="32">
        <v>844</v>
      </c>
      <c r="F37" s="22">
        <f t="shared" si="1"/>
        <v>27.190721649484534</v>
      </c>
      <c r="G37" s="32">
        <v>1822</v>
      </c>
      <c r="H37" s="23">
        <f t="shared" si="2"/>
        <v>58.698453608247426</v>
      </c>
      <c r="J37" s="31"/>
    </row>
    <row r="38" spans="1:10" ht="24" customHeight="1">
      <c r="A38" s="19" t="s">
        <v>39</v>
      </c>
      <c r="B38" s="20">
        <f t="shared" si="3"/>
        <v>1064</v>
      </c>
      <c r="C38" s="32">
        <v>121</v>
      </c>
      <c r="D38" s="21">
        <f t="shared" si="0"/>
        <v>11.37218045112782</v>
      </c>
      <c r="E38" s="32">
        <v>430</v>
      </c>
      <c r="F38" s="22">
        <f t="shared" si="1"/>
        <v>40.41353383458647</v>
      </c>
      <c r="G38" s="32">
        <v>513</v>
      </c>
      <c r="H38" s="23">
        <f t="shared" si="2"/>
        <v>48.214285714285715</v>
      </c>
      <c r="J38" s="31"/>
    </row>
    <row r="39" spans="1:10" ht="24" customHeight="1">
      <c r="A39" s="19" t="s">
        <v>40</v>
      </c>
      <c r="B39" s="20">
        <f t="shared" si="3"/>
        <v>2414</v>
      </c>
      <c r="C39" s="32">
        <v>37</v>
      </c>
      <c r="D39" s="21">
        <f t="shared" si="0"/>
        <v>1.532725766362883</v>
      </c>
      <c r="E39" s="32">
        <v>1139</v>
      </c>
      <c r="F39" s="22">
        <f t="shared" si="1"/>
        <v>47.183098591549296</v>
      </c>
      <c r="G39" s="32">
        <v>1238</v>
      </c>
      <c r="H39" s="23">
        <f t="shared" si="2"/>
        <v>51.284175642087824</v>
      </c>
      <c r="J39" s="31"/>
    </row>
    <row r="40" spans="1:10" ht="24" customHeight="1">
      <c r="A40" s="19" t="s">
        <v>41</v>
      </c>
      <c r="B40" s="20">
        <f t="shared" si="3"/>
        <v>4687</v>
      </c>
      <c r="C40" s="32">
        <v>111</v>
      </c>
      <c r="D40" s="21">
        <f t="shared" si="0"/>
        <v>2.3682526136121185</v>
      </c>
      <c r="E40" s="32">
        <v>2397</v>
      </c>
      <c r="F40" s="22">
        <f t="shared" si="1"/>
        <v>51.14145508854278</v>
      </c>
      <c r="G40" s="32">
        <v>2179</v>
      </c>
      <c r="H40" s="23">
        <f t="shared" si="2"/>
        <v>46.4902922978451</v>
      </c>
      <c r="J40" s="31"/>
    </row>
    <row r="41" spans="1:10" ht="24" customHeight="1">
      <c r="A41" s="19" t="s">
        <v>5</v>
      </c>
      <c r="B41" s="20">
        <f t="shared" si="3"/>
        <v>2903</v>
      </c>
      <c r="C41" s="32">
        <v>43</v>
      </c>
      <c r="D41" s="21">
        <f t="shared" si="0"/>
        <v>1.4812263176024802</v>
      </c>
      <c r="E41" s="32">
        <v>567</v>
      </c>
      <c r="F41" s="22">
        <f t="shared" si="1"/>
        <v>19.531519118153636</v>
      </c>
      <c r="G41" s="32">
        <v>2293</v>
      </c>
      <c r="H41" s="23">
        <f t="shared" si="2"/>
        <v>78.98725456424388</v>
      </c>
      <c r="J41" s="31"/>
    </row>
    <row r="42" spans="1:10" ht="24" customHeight="1">
      <c r="A42" s="19" t="s">
        <v>42</v>
      </c>
      <c r="B42" s="20">
        <f t="shared" si="3"/>
        <v>1549</v>
      </c>
      <c r="C42" s="32">
        <v>194</v>
      </c>
      <c r="D42" s="21">
        <f t="shared" si="0"/>
        <v>12.524209167204647</v>
      </c>
      <c r="E42" s="32">
        <v>471</v>
      </c>
      <c r="F42" s="22">
        <f t="shared" si="1"/>
        <v>30.406714009038087</v>
      </c>
      <c r="G42" s="32">
        <v>884</v>
      </c>
      <c r="H42" s="23">
        <f t="shared" si="2"/>
        <v>57.06907682375726</v>
      </c>
      <c r="J42" s="31"/>
    </row>
    <row r="43" spans="1:10" ht="24" customHeight="1">
      <c r="A43" s="19" t="s">
        <v>43</v>
      </c>
      <c r="B43" s="20">
        <f t="shared" si="3"/>
        <v>12409</v>
      </c>
      <c r="C43" s="32">
        <v>276</v>
      </c>
      <c r="D43" s="21">
        <f t="shared" si="0"/>
        <v>2.2241921186235794</v>
      </c>
      <c r="E43" s="32">
        <v>3729</v>
      </c>
      <c r="F43" s="22">
        <f t="shared" si="1"/>
        <v>30.05076960270771</v>
      </c>
      <c r="G43" s="32">
        <v>8404</v>
      </c>
      <c r="H43" s="23">
        <f t="shared" si="2"/>
        <v>67.7250382786687</v>
      </c>
      <c r="J43" s="31"/>
    </row>
    <row r="44" spans="1:10" ht="24" customHeight="1">
      <c r="A44" s="19" t="s">
        <v>44</v>
      </c>
      <c r="B44" s="20">
        <f t="shared" si="3"/>
        <v>442</v>
      </c>
      <c r="C44" s="32">
        <v>37</v>
      </c>
      <c r="D44" s="21">
        <f t="shared" si="0"/>
        <v>8.3710407239819</v>
      </c>
      <c r="E44" s="32">
        <v>155</v>
      </c>
      <c r="F44" s="22">
        <f t="shared" si="1"/>
        <v>35.06787330316742</v>
      </c>
      <c r="G44" s="32">
        <v>250</v>
      </c>
      <c r="H44" s="23">
        <f t="shared" si="2"/>
        <v>56.56108597285068</v>
      </c>
      <c r="J44" s="31"/>
    </row>
    <row r="45" spans="1:10" ht="24" customHeight="1">
      <c r="A45" s="24" t="s">
        <v>6</v>
      </c>
      <c r="B45" s="25">
        <f t="shared" si="3"/>
        <v>321</v>
      </c>
      <c r="C45" s="33">
        <v>18</v>
      </c>
      <c r="D45" s="26">
        <f t="shared" si="0"/>
        <v>5.607476635514018</v>
      </c>
      <c r="E45" s="33">
        <v>74</v>
      </c>
      <c r="F45" s="27">
        <f t="shared" si="1"/>
        <v>23.05295950155763</v>
      </c>
      <c r="G45" s="33">
        <v>229</v>
      </c>
      <c r="H45" s="28">
        <f t="shared" si="2"/>
        <v>71.33956386292834</v>
      </c>
      <c r="J45" s="31"/>
    </row>
    <row r="46" ht="17.25">
      <c r="C46" s="3"/>
    </row>
    <row r="47" spans="1:7" ht="17.25">
      <c r="A47" s="3" t="s">
        <v>47</v>
      </c>
      <c r="B47" s="45"/>
      <c r="C47" s="46"/>
      <c r="D47" s="46"/>
      <c r="E47" s="46"/>
      <c r="F47" s="46"/>
      <c r="G47" s="46"/>
    </row>
    <row r="48" spans="1:8" ht="21">
      <c r="A48" s="36" t="s">
        <v>45</v>
      </c>
      <c r="B48" s="29">
        <f>C48+E48+G48</f>
        <v>159</v>
      </c>
      <c r="C48" s="42">
        <v>27</v>
      </c>
      <c r="D48" s="42">
        <v>17</v>
      </c>
      <c r="E48" s="42">
        <v>37</v>
      </c>
      <c r="F48" s="42">
        <v>23.3</v>
      </c>
      <c r="G48" s="42">
        <v>95</v>
      </c>
      <c r="H48" s="38">
        <v>59.7</v>
      </c>
    </row>
    <row r="49" spans="1:8" ht="21">
      <c r="A49" s="39" t="s">
        <v>46</v>
      </c>
      <c r="B49" s="25">
        <f>C49+E49+G49</f>
        <v>657</v>
      </c>
      <c r="C49" s="43">
        <v>159</v>
      </c>
      <c r="D49" s="43">
        <v>24.2</v>
      </c>
      <c r="E49" s="43">
        <v>102</v>
      </c>
      <c r="F49" s="43">
        <v>15.5</v>
      </c>
      <c r="G49" s="43">
        <v>396</v>
      </c>
      <c r="H49" s="41">
        <v>60.3</v>
      </c>
    </row>
  </sheetData>
  <mergeCells count="5">
    <mergeCell ref="B47:G47"/>
    <mergeCell ref="B4:G4"/>
    <mergeCell ref="E5:F5"/>
    <mergeCell ref="C5:D5"/>
    <mergeCell ref="G5:H5"/>
  </mergeCells>
  <hyperlinks>
    <hyperlink ref="A1" r:id="rId1" display="平成1７年国勢調査報告 第二次基本集計結果ページ &lt;&lt;"/>
    <hyperlink ref="A2" location="総計!A1" display="戻る&lt;&lt;"/>
  </hyperlinks>
  <printOptions/>
  <pageMargins left="0.62" right="0.28" top="1" bottom="1" header="0.512" footer="0.512"/>
  <pageSetup horizontalDpi="300" verticalDpi="300" orientation="portrait" paperSize="9" scale="64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20.375" style="3" customWidth="1"/>
    <col min="2" max="2" width="20.50390625" style="1" customWidth="1"/>
    <col min="3" max="3" width="20.50390625" style="2" customWidth="1"/>
    <col min="4" max="4" width="15.50390625" style="2" customWidth="1"/>
    <col min="5" max="5" width="20.50390625" style="3" customWidth="1"/>
    <col min="6" max="6" width="15.50390625" style="2" customWidth="1"/>
    <col min="7" max="7" width="20.50390625" style="2" customWidth="1"/>
    <col min="8" max="8" width="15.50390625" style="2" customWidth="1"/>
    <col min="9" max="9" width="9.00390625" style="3" customWidth="1"/>
    <col min="10" max="10" width="11.125" style="3" bestFit="1" customWidth="1"/>
    <col min="11" max="16384" width="9.00390625" style="3" customWidth="1"/>
  </cols>
  <sheetData>
    <row r="1" ht="17.25">
      <c r="A1" s="44" t="s">
        <v>51</v>
      </c>
    </row>
    <row r="2" ht="17.25">
      <c r="A2" s="44" t="s">
        <v>55</v>
      </c>
    </row>
    <row r="3" ht="21">
      <c r="A3" s="34" t="s">
        <v>49</v>
      </c>
    </row>
    <row r="4" spans="1:7" ht="36" customHeight="1" thickBot="1">
      <c r="A4" s="4"/>
      <c r="B4" s="47"/>
      <c r="C4" s="48"/>
      <c r="D4" s="48"/>
      <c r="E4" s="48"/>
      <c r="F4" s="48"/>
      <c r="G4" s="48"/>
    </row>
    <row r="5" spans="1:8" ht="23.25" customHeight="1">
      <c r="A5" s="5"/>
      <c r="B5" s="6" t="s">
        <v>7</v>
      </c>
      <c r="C5" s="49" t="s">
        <v>8</v>
      </c>
      <c r="D5" s="50"/>
      <c r="E5" s="49" t="s">
        <v>9</v>
      </c>
      <c r="F5" s="50"/>
      <c r="G5" s="49" t="s">
        <v>10</v>
      </c>
      <c r="H5" s="51"/>
    </row>
    <row r="6" spans="1:8" ht="24" customHeight="1">
      <c r="A6" s="7"/>
      <c r="B6" s="8" t="s">
        <v>11</v>
      </c>
      <c r="C6" s="9" t="s">
        <v>11</v>
      </c>
      <c r="D6" s="10" t="s">
        <v>12</v>
      </c>
      <c r="E6" s="11" t="s">
        <v>11</v>
      </c>
      <c r="F6" s="12" t="s">
        <v>12</v>
      </c>
      <c r="G6" s="11" t="s">
        <v>11</v>
      </c>
      <c r="H6" s="13" t="s">
        <v>12</v>
      </c>
    </row>
    <row r="7" spans="1:8" ht="24" customHeight="1">
      <c r="A7" s="14" t="s">
        <v>13</v>
      </c>
      <c r="B7" s="15">
        <f>B8+B9</f>
        <v>256855</v>
      </c>
      <c r="C7" s="15">
        <f>C8+C9</f>
        <v>21015</v>
      </c>
      <c r="D7" s="16">
        <f>C7/B7*100</f>
        <v>8.181658912616067</v>
      </c>
      <c r="E7" s="15">
        <f>E8+E9</f>
        <v>97811</v>
      </c>
      <c r="F7" s="17">
        <f>E7/B7*100</f>
        <v>38.08023982402523</v>
      </c>
      <c r="G7" s="15">
        <f>G8+G9</f>
        <v>135662</v>
      </c>
      <c r="H7" s="18">
        <f>G7/B7*100</f>
        <v>52.81656965992486</v>
      </c>
    </row>
    <row r="8" spans="1:8" ht="24" customHeight="1">
      <c r="A8" s="19" t="s">
        <v>0</v>
      </c>
      <c r="B8" s="20">
        <f>SUM(B10:B21)</f>
        <v>201748</v>
      </c>
      <c r="C8" s="20">
        <f>SUM(C10:C21)</f>
        <v>16656</v>
      </c>
      <c r="D8" s="21">
        <f aca="true" t="shared" si="0" ref="D8:D45">C8/B8*100</f>
        <v>8.255843924103337</v>
      </c>
      <c r="E8" s="20">
        <f>SUM(E10:E21)</f>
        <v>75078</v>
      </c>
      <c r="F8" s="22">
        <f aca="true" t="shared" si="1" ref="F8:F45">E8/B8*100</f>
        <v>37.2137518091877</v>
      </c>
      <c r="G8" s="20">
        <f>SUM(G10:G21)</f>
        <v>107949</v>
      </c>
      <c r="H8" s="23">
        <f aca="true" t="shared" si="2" ref="H8:H45">G8/B8*100</f>
        <v>53.50685012986498</v>
      </c>
    </row>
    <row r="9" spans="1:8" ht="24" customHeight="1">
      <c r="A9" s="24" t="s">
        <v>14</v>
      </c>
      <c r="B9" s="25">
        <f>SUM(B22:B45)</f>
        <v>55107</v>
      </c>
      <c r="C9" s="25">
        <f>SUM(C22:C45)</f>
        <v>4359</v>
      </c>
      <c r="D9" s="26">
        <f t="shared" si="0"/>
        <v>7.910065871849311</v>
      </c>
      <c r="E9" s="25">
        <f>SUM(E22:E45)</f>
        <v>22733</v>
      </c>
      <c r="F9" s="27">
        <f t="shared" si="1"/>
        <v>41.25247246266355</v>
      </c>
      <c r="G9" s="25">
        <f>SUM(G22:G45)</f>
        <v>27713</v>
      </c>
      <c r="H9" s="28">
        <f t="shared" si="2"/>
        <v>50.28943691364074</v>
      </c>
    </row>
    <row r="10" spans="1:10" ht="24" customHeight="1">
      <c r="A10" s="14" t="s">
        <v>15</v>
      </c>
      <c r="B10" s="29">
        <v>53121</v>
      </c>
      <c r="C10" s="30">
        <v>1245</v>
      </c>
      <c r="D10" s="16">
        <f t="shared" si="0"/>
        <v>2.3437058790308916</v>
      </c>
      <c r="E10" s="30">
        <v>16868</v>
      </c>
      <c r="F10" s="17">
        <f t="shared" si="1"/>
        <v>31.753920295175163</v>
      </c>
      <c r="G10" s="30">
        <v>34346</v>
      </c>
      <c r="H10" s="18">
        <f t="shared" si="2"/>
        <v>64.65616234634138</v>
      </c>
      <c r="J10" s="31"/>
    </row>
    <row r="11" spans="1:10" ht="24" customHeight="1">
      <c r="A11" s="19" t="s">
        <v>16</v>
      </c>
      <c r="B11" s="20">
        <v>15571</v>
      </c>
      <c r="C11" s="32">
        <v>228</v>
      </c>
      <c r="D11" s="21">
        <f t="shared" si="0"/>
        <v>1.464260484233511</v>
      </c>
      <c r="E11" s="32">
        <v>7334</v>
      </c>
      <c r="F11" s="22">
        <f t="shared" si="1"/>
        <v>47.10037890951127</v>
      </c>
      <c r="G11" s="32">
        <v>7936</v>
      </c>
      <c r="H11" s="23">
        <f t="shared" si="2"/>
        <v>50.966540363496236</v>
      </c>
      <c r="J11" s="31"/>
    </row>
    <row r="12" spans="1:10" ht="24" customHeight="1">
      <c r="A12" s="19" t="s">
        <v>17</v>
      </c>
      <c r="B12" s="20">
        <v>7468</v>
      </c>
      <c r="C12" s="32">
        <v>1442</v>
      </c>
      <c r="D12" s="21">
        <f t="shared" si="0"/>
        <v>19.309051955008034</v>
      </c>
      <c r="E12" s="32">
        <v>2385</v>
      </c>
      <c r="F12" s="22">
        <f t="shared" si="1"/>
        <v>31.93626138189609</v>
      </c>
      <c r="G12" s="32">
        <v>3631</v>
      </c>
      <c r="H12" s="23">
        <f t="shared" si="2"/>
        <v>48.62078200321371</v>
      </c>
      <c r="J12" s="31"/>
    </row>
    <row r="13" spans="1:10" ht="24" customHeight="1">
      <c r="A13" s="19" t="s">
        <v>18</v>
      </c>
      <c r="B13" s="20">
        <v>9466</v>
      </c>
      <c r="C13" s="32">
        <v>178</v>
      </c>
      <c r="D13" s="21">
        <f t="shared" si="0"/>
        <v>1.8804141136699766</v>
      </c>
      <c r="E13" s="32">
        <v>4327</v>
      </c>
      <c r="F13" s="22">
        <f t="shared" si="1"/>
        <v>45.710965560954996</v>
      </c>
      <c r="G13" s="32">
        <v>4912</v>
      </c>
      <c r="H13" s="23">
        <f t="shared" si="2"/>
        <v>51.89097823790407</v>
      </c>
      <c r="J13" s="31"/>
    </row>
    <row r="14" spans="1:10" ht="24" customHeight="1">
      <c r="A14" s="19" t="s">
        <v>19</v>
      </c>
      <c r="B14" s="20">
        <v>11269</v>
      </c>
      <c r="C14" s="32">
        <v>2232</v>
      </c>
      <c r="D14" s="21">
        <f t="shared" si="0"/>
        <v>19.806548939568728</v>
      </c>
      <c r="E14" s="32">
        <v>3374</v>
      </c>
      <c r="F14" s="22">
        <f t="shared" si="1"/>
        <v>29.940544857573876</v>
      </c>
      <c r="G14" s="32">
        <v>5635</v>
      </c>
      <c r="H14" s="23">
        <f t="shared" si="2"/>
        <v>50.00443695092732</v>
      </c>
      <c r="J14" s="31"/>
    </row>
    <row r="15" spans="1:10" ht="24" customHeight="1">
      <c r="A15" s="19" t="s">
        <v>20</v>
      </c>
      <c r="B15" s="20">
        <v>8314</v>
      </c>
      <c r="C15" s="32">
        <v>213</v>
      </c>
      <c r="D15" s="21">
        <f t="shared" si="0"/>
        <v>2.5619437094058215</v>
      </c>
      <c r="E15" s="32">
        <v>3443</v>
      </c>
      <c r="F15" s="22">
        <f t="shared" si="1"/>
        <v>41.41207601635795</v>
      </c>
      <c r="G15" s="32">
        <v>4614</v>
      </c>
      <c r="H15" s="23">
        <f t="shared" si="2"/>
        <v>55.49675246572047</v>
      </c>
      <c r="J15" s="31"/>
    </row>
    <row r="16" spans="1:10" ht="24" customHeight="1">
      <c r="A16" s="19" t="s">
        <v>21</v>
      </c>
      <c r="B16" s="20">
        <v>9778</v>
      </c>
      <c r="C16" s="32">
        <v>1162</v>
      </c>
      <c r="D16" s="21">
        <f t="shared" si="0"/>
        <v>11.883820822254041</v>
      </c>
      <c r="E16" s="32">
        <v>4348</v>
      </c>
      <c r="F16" s="22">
        <f t="shared" si="1"/>
        <v>44.46717120065453</v>
      </c>
      <c r="G16" s="32">
        <v>4238</v>
      </c>
      <c r="H16" s="23">
        <f t="shared" si="2"/>
        <v>43.34219676825526</v>
      </c>
      <c r="J16" s="31"/>
    </row>
    <row r="17" spans="1:10" ht="24" customHeight="1">
      <c r="A17" s="19" t="s">
        <v>22</v>
      </c>
      <c r="B17" s="20">
        <v>21958</v>
      </c>
      <c r="C17" s="32">
        <v>2544</v>
      </c>
      <c r="D17" s="21">
        <f t="shared" si="0"/>
        <v>11.585754622461062</v>
      </c>
      <c r="E17" s="32">
        <v>9398</v>
      </c>
      <c r="F17" s="22">
        <f t="shared" si="1"/>
        <v>42.79989070042809</v>
      </c>
      <c r="G17" s="32">
        <v>9592</v>
      </c>
      <c r="H17" s="23">
        <f t="shared" si="2"/>
        <v>43.68339557336734</v>
      </c>
      <c r="J17" s="31"/>
    </row>
    <row r="18" spans="1:10" ht="24" customHeight="1">
      <c r="A18" s="19" t="s">
        <v>23</v>
      </c>
      <c r="B18" s="20">
        <v>13063</v>
      </c>
      <c r="C18" s="32">
        <v>2635</v>
      </c>
      <c r="D18" s="21">
        <f t="shared" si="0"/>
        <v>20.17147668988747</v>
      </c>
      <c r="E18" s="32">
        <v>4450</v>
      </c>
      <c r="F18" s="22">
        <f t="shared" si="1"/>
        <v>34.06568169639439</v>
      </c>
      <c r="G18" s="32">
        <v>5955</v>
      </c>
      <c r="H18" s="23">
        <f t="shared" si="2"/>
        <v>45.58677179820868</v>
      </c>
      <c r="J18" s="31"/>
    </row>
    <row r="19" spans="1:10" ht="24" customHeight="1">
      <c r="A19" s="19" t="s">
        <v>24</v>
      </c>
      <c r="B19" s="20">
        <v>22385</v>
      </c>
      <c r="C19" s="32">
        <v>761</v>
      </c>
      <c r="D19" s="21">
        <f t="shared" si="0"/>
        <v>3.3995979450524905</v>
      </c>
      <c r="E19" s="32">
        <v>9365</v>
      </c>
      <c r="F19" s="22">
        <f t="shared" si="1"/>
        <v>41.83605092696002</v>
      </c>
      <c r="G19" s="32">
        <v>11904</v>
      </c>
      <c r="H19" s="23">
        <f t="shared" si="2"/>
        <v>53.178467723922275</v>
      </c>
      <c r="J19" s="31"/>
    </row>
    <row r="20" spans="1:10" ht="24" customHeight="1">
      <c r="A20" s="19" t="s">
        <v>25</v>
      </c>
      <c r="B20" s="20">
        <v>21379</v>
      </c>
      <c r="C20" s="32">
        <v>3909</v>
      </c>
      <c r="D20" s="21">
        <f t="shared" si="0"/>
        <v>18.284297675288837</v>
      </c>
      <c r="E20" s="32">
        <v>6235</v>
      </c>
      <c r="F20" s="22">
        <f t="shared" si="1"/>
        <v>29.1641330277375</v>
      </c>
      <c r="G20" s="32">
        <v>10888</v>
      </c>
      <c r="H20" s="23">
        <f t="shared" si="2"/>
        <v>50.928481219888674</v>
      </c>
      <c r="J20" s="31"/>
    </row>
    <row r="21" spans="1:10" ht="24" customHeight="1">
      <c r="A21" s="19" t="s">
        <v>26</v>
      </c>
      <c r="B21" s="20">
        <v>7976</v>
      </c>
      <c r="C21" s="32">
        <v>107</v>
      </c>
      <c r="D21" s="21">
        <f t="shared" si="0"/>
        <v>1.3415245737211634</v>
      </c>
      <c r="E21" s="32">
        <v>3551</v>
      </c>
      <c r="F21" s="22">
        <f t="shared" si="1"/>
        <v>44.52106318956871</v>
      </c>
      <c r="G21" s="32">
        <v>4298</v>
      </c>
      <c r="H21" s="23">
        <f t="shared" si="2"/>
        <v>53.88665997993982</v>
      </c>
      <c r="J21" s="31"/>
    </row>
    <row r="22" spans="1:10" ht="24" customHeight="1">
      <c r="A22" s="19" t="s">
        <v>1</v>
      </c>
      <c r="B22" s="20">
        <v>2942</v>
      </c>
      <c r="C22" s="32">
        <v>1076</v>
      </c>
      <c r="D22" s="21">
        <f t="shared" si="0"/>
        <v>36.57375934738273</v>
      </c>
      <c r="E22" s="32">
        <v>629</v>
      </c>
      <c r="F22" s="22">
        <f t="shared" si="1"/>
        <v>21.380013596193066</v>
      </c>
      <c r="G22" s="32">
        <v>1213</v>
      </c>
      <c r="H22" s="23">
        <f t="shared" si="2"/>
        <v>41.23045547246771</v>
      </c>
      <c r="J22" s="31"/>
    </row>
    <row r="23" spans="1:10" ht="24" customHeight="1">
      <c r="A23" s="19" t="s">
        <v>2</v>
      </c>
      <c r="B23" s="20">
        <v>462</v>
      </c>
      <c r="C23" s="32">
        <v>46</v>
      </c>
      <c r="D23" s="21">
        <f t="shared" si="0"/>
        <v>9.956709956709958</v>
      </c>
      <c r="E23" s="32">
        <v>203</v>
      </c>
      <c r="F23" s="22">
        <f t="shared" si="1"/>
        <v>43.93939393939394</v>
      </c>
      <c r="G23" s="32">
        <v>210</v>
      </c>
      <c r="H23" s="23">
        <f t="shared" si="2"/>
        <v>45.45454545454545</v>
      </c>
      <c r="J23" s="31"/>
    </row>
    <row r="24" spans="1:10" ht="24" customHeight="1">
      <c r="A24" s="19" t="s">
        <v>27</v>
      </c>
      <c r="B24" s="20">
        <v>1761</v>
      </c>
      <c r="C24" s="32">
        <v>400</v>
      </c>
      <c r="D24" s="21">
        <f t="shared" si="0"/>
        <v>22.714366837024418</v>
      </c>
      <c r="E24" s="32">
        <v>535</v>
      </c>
      <c r="F24" s="22">
        <f t="shared" si="1"/>
        <v>30.38046564452016</v>
      </c>
      <c r="G24" s="32">
        <v>770</v>
      </c>
      <c r="H24" s="23">
        <f t="shared" si="2"/>
        <v>43.725156161272004</v>
      </c>
      <c r="J24" s="31"/>
    </row>
    <row r="25" spans="1:10" ht="24" customHeight="1">
      <c r="A25" s="19" t="s">
        <v>28</v>
      </c>
      <c r="B25" s="20">
        <v>174</v>
      </c>
      <c r="C25" s="32">
        <v>71</v>
      </c>
      <c r="D25" s="21">
        <f t="shared" si="0"/>
        <v>40.804597701149426</v>
      </c>
      <c r="E25" s="32">
        <v>51</v>
      </c>
      <c r="F25" s="22">
        <f t="shared" si="1"/>
        <v>29.310344827586203</v>
      </c>
      <c r="G25" s="32">
        <v>52</v>
      </c>
      <c r="H25" s="23">
        <f t="shared" si="2"/>
        <v>29.88505747126437</v>
      </c>
      <c r="J25" s="31"/>
    </row>
    <row r="26" spans="1:10" ht="24" customHeight="1">
      <c r="A26" s="19" t="s">
        <v>29</v>
      </c>
      <c r="B26" s="20">
        <v>1147</v>
      </c>
      <c r="C26" s="32">
        <v>222</v>
      </c>
      <c r="D26" s="21">
        <f t="shared" si="0"/>
        <v>19.35483870967742</v>
      </c>
      <c r="E26" s="32">
        <v>417</v>
      </c>
      <c r="F26" s="22">
        <f t="shared" si="1"/>
        <v>36.35571054925894</v>
      </c>
      <c r="G26" s="32">
        <v>507</v>
      </c>
      <c r="H26" s="23">
        <f t="shared" si="2"/>
        <v>44.20226678291194</v>
      </c>
      <c r="J26" s="31"/>
    </row>
    <row r="27" spans="1:10" ht="24" customHeight="1">
      <c r="A27" s="19" t="s">
        <v>3</v>
      </c>
      <c r="B27" s="20">
        <v>473</v>
      </c>
      <c r="C27" s="32">
        <v>112</v>
      </c>
      <c r="D27" s="21">
        <f t="shared" si="0"/>
        <v>23.678646934460886</v>
      </c>
      <c r="E27" s="32">
        <v>98</v>
      </c>
      <c r="F27" s="22">
        <f t="shared" si="1"/>
        <v>20.718816067653275</v>
      </c>
      <c r="G27" s="32">
        <v>263</v>
      </c>
      <c r="H27" s="23">
        <f t="shared" si="2"/>
        <v>55.602536997885835</v>
      </c>
      <c r="J27" s="31"/>
    </row>
    <row r="28" spans="1:10" ht="24" customHeight="1">
      <c r="A28" s="19" t="s">
        <v>30</v>
      </c>
      <c r="B28" s="20">
        <v>5082</v>
      </c>
      <c r="C28" s="32">
        <v>281</v>
      </c>
      <c r="D28" s="21">
        <f t="shared" si="0"/>
        <v>5.529319165682802</v>
      </c>
      <c r="E28" s="32">
        <v>2325</v>
      </c>
      <c r="F28" s="22">
        <f t="shared" si="1"/>
        <v>45.74970484061393</v>
      </c>
      <c r="G28" s="32">
        <v>2467</v>
      </c>
      <c r="H28" s="23">
        <f t="shared" si="2"/>
        <v>48.54388036206218</v>
      </c>
      <c r="J28" s="31"/>
    </row>
    <row r="29" spans="1:10" ht="24" customHeight="1">
      <c r="A29" s="19" t="s">
        <v>31</v>
      </c>
      <c r="B29" s="20">
        <v>3946</v>
      </c>
      <c r="C29" s="32">
        <v>314</v>
      </c>
      <c r="D29" s="21">
        <f t="shared" si="0"/>
        <v>7.957425240750126</v>
      </c>
      <c r="E29" s="32">
        <v>1716</v>
      </c>
      <c r="F29" s="22">
        <f t="shared" si="1"/>
        <v>43.48707551951343</v>
      </c>
      <c r="G29" s="32">
        <v>1912</v>
      </c>
      <c r="H29" s="23">
        <f t="shared" si="2"/>
        <v>48.45413076533198</v>
      </c>
      <c r="J29" s="31"/>
    </row>
    <row r="30" spans="1:10" ht="24" customHeight="1">
      <c r="A30" s="19" t="s">
        <v>32</v>
      </c>
      <c r="B30" s="20">
        <v>1105</v>
      </c>
      <c r="C30" s="32">
        <v>31</v>
      </c>
      <c r="D30" s="21">
        <f t="shared" si="0"/>
        <v>2.805429864253394</v>
      </c>
      <c r="E30" s="32">
        <v>440</v>
      </c>
      <c r="F30" s="22">
        <f t="shared" si="1"/>
        <v>39.81900452488688</v>
      </c>
      <c r="G30" s="32">
        <v>629</v>
      </c>
      <c r="H30" s="23">
        <f t="shared" si="2"/>
        <v>56.92307692307692</v>
      </c>
      <c r="J30" s="31"/>
    </row>
    <row r="31" spans="1:10" ht="24" customHeight="1">
      <c r="A31" s="19" t="s">
        <v>33</v>
      </c>
      <c r="B31" s="20">
        <v>390</v>
      </c>
      <c r="C31" s="32">
        <v>22</v>
      </c>
      <c r="D31" s="21">
        <f t="shared" si="0"/>
        <v>5.641025641025641</v>
      </c>
      <c r="E31" s="32">
        <v>130</v>
      </c>
      <c r="F31" s="22">
        <f t="shared" si="1"/>
        <v>33.33333333333333</v>
      </c>
      <c r="G31" s="32">
        <v>238</v>
      </c>
      <c r="H31" s="23">
        <f t="shared" si="2"/>
        <v>61.02564102564103</v>
      </c>
      <c r="J31" s="31"/>
    </row>
    <row r="32" spans="1:10" ht="24" customHeight="1">
      <c r="A32" s="19" t="s">
        <v>34</v>
      </c>
      <c r="B32" s="20">
        <v>4188</v>
      </c>
      <c r="C32" s="32">
        <v>168</v>
      </c>
      <c r="D32" s="21">
        <f t="shared" si="0"/>
        <v>4.011461318051576</v>
      </c>
      <c r="E32" s="32">
        <v>1845</v>
      </c>
      <c r="F32" s="22">
        <f t="shared" si="1"/>
        <v>44.05444126074499</v>
      </c>
      <c r="G32" s="32">
        <v>2168</v>
      </c>
      <c r="H32" s="23">
        <f t="shared" si="2"/>
        <v>51.76695319961796</v>
      </c>
      <c r="J32" s="31"/>
    </row>
    <row r="33" spans="1:10" ht="24" customHeight="1">
      <c r="A33" s="19" t="s">
        <v>35</v>
      </c>
      <c r="B33" s="20">
        <v>2719</v>
      </c>
      <c r="C33" s="32">
        <v>96</v>
      </c>
      <c r="D33" s="21">
        <f t="shared" si="0"/>
        <v>3.5307098197866864</v>
      </c>
      <c r="E33" s="32">
        <v>1423</v>
      </c>
      <c r="F33" s="22">
        <f t="shared" si="1"/>
        <v>52.33541743287974</v>
      </c>
      <c r="G33" s="32">
        <v>1199</v>
      </c>
      <c r="H33" s="23">
        <f t="shared" si="2"/>
        <v>44.09709452004413</v>
      </c>
      <c r="J33" s="31"/>
    </row>
    <row r="34" spans="1:10" ht="24" customHeight="1">
      <c r="A34" s="19" t="s">
        <v>36</v>
      </c>
      <c r="B34" s="20">
        <v>3362</v>
      </c>
      <c r="C34" s="32">
        <v>200</v>
      </c>
      <c r="D34" s="21">
        <f t="shared" si="0"/>
        <v>5.94883997620464</v>
      </c>
      <c r="E34" s="32">
        <v>1392</v>
      </c>
      <c r="F34" s="22">
        <f t="shared" si="1"/>
        <v>41.4039262343843</v>
      </c>
      <c r="G34" s="32">
        <v>1758</v>
      </c>
      <c r="H34" s="23">
        <f t="shared" si="2"/>
        <v>52.29030339083879</v>
      </c>
      <c r="J34" s="31"/>
    </row>
    <row r="35" spans="1:10" ht="24" customHeight="1">
      <c r="A35" s="19" t="s">
        <v>37</v>
      </c>
      <c r="B35" s="20">
        <v>5375</v>
      </c>
      <c r="C35" s="32">
        <v>212</v>
      </c>
      <c r="D35" s="21">
        <f t="shared" si="0"/>
        <v>3.944186046511628</v>
      </c>
      <c r="E35" s="32">
        <v>2175</v>
      </c>
      <c r="F35" s="22">
        <f t="shared" si="1"/>
        <v>40.46511627906977</v>
      </c>
      <c r="G35" s="32">
        <v>2907</v>
      </c>
      <c r="H35" s="23">
        <f t="shared" si="2"/>
        <v>54.08372093023256</v>
      </c>
      <c r="J35" s="31"/>
    </row>
    <row r="36" spans="1:10" ht="24" customHeight="1">
      <c r="A36" s="19" t="s">
        <v>38</v>
      </c>
      <c r="B36" s="20">
        <v>5155</v>
      </c>
      <c r="C36" s="32">
        <v>318</v>
      </c>
      <c r="D36" s="21">
        <f t="shared" si="0"/>
        <v>6.168768186226964</v>
      </c>
      <c r="E36" s="32">
        <v>2198</v>
      </c>
      <c r="F36" s="22">
        <f t="shared" si="1"/>
        <v>42.63821532492725</v>
      </c>
      <c r="G36" s="32">
        <v>2573</v>
      </c>
      <c r="H36" s="23">
        <f t="shared" si="2"/>
        <v>49.91270611057226</v>
      </c>
      <c r="J36" s="31"/>
    </row>
    <row r="37" spans="1:10" ht="24" customHeight="1">
      <c r="A37" s="19" t="s">
        <v>4</v>
      </c>
      <c r="B37" s="20">
        <v>1717</v>
      </c>
      <c r="C37" s="32">
        <v>247</v>
      </c>
      <c r="D37" s="21">
        <f t="shared" si="0"/>
        <v>14.385556202679092</v>
      </c>
      <c r="E37" s="32">
        <v>609</v>
      </c>
      <c r="F37" s="22">
        <f t="shared" si="1"/>
        <v>35.46884100174723</v>
      </c>
      <c r="G37" s="32">
        <v>855</v>
      </c>
      <c r="H37" s="23">
        <f t="shared" si="2"/>
        <v>49.79615608619686</v>
      </c>
      <c r="J37" s="31"/>
    </row>
    <row r="38" spans="1:10" ht="24" customHeight="1">
      <c r="A38" s="19" t="s">
        <v>39</v>
      </c>
      <c r="B38" s="20">
        <v>607</v>
      </c>
      <c r="C38" s="32">
        <v>73</v>
      </c>
      <c r="D38" s="21">
        <f t="shared" si="0"/>
        <v>12.026359143327841</v>
      </c>
      <c r="E38" s="32">
        <v>293</v>
      </c>
      <c r="F38" s="22">
        <f t="shared" si="1"/>
        <v>48.270181219110384</v>
      </c>
      <c r="G38" s="32">
        <v>240</v>
      </c>
      <c r="H38" s="23">
        <f t="shared" si="2"/>
        <v>39.53871499176277</v>
      </c>
      <c r="J38" s="31"/>
    </row>
    <row r="39" spans="1:10" ht="24" customHeight="1">
      <c r="A39" s="19" t="s">
        <v>40</v>
      </c>
      <c r="B39" s="20">
        <v>1398</v>
      </c>
      <c r="C39" s="32">
        <v>33</v>
      </c>
      <c r="D39" s="21">
        <f t="shared" si="0"/>
        <v>2.3605150214592276</v>
      </c>
      <c r="E39" s="32">
        <v>739</v>
      </c>
      <c r="F39" s="22">
        <f t="shared" si="1"/>
        <v>52.86123032904149</v>
      </c>
      <c r="G39" s="32">
        <v>626</v>
      </c>
      <c r="H39" s="23">
        <f t="shared" si="2"/>
        <v>44.77825464949928</v>
      </c>
      <c r="J39" s="31"/>
    </row>
    <row r="40" spans="1:10" ht="24" customHeight="1">
      <c r="A40" s="19" t="s">
        <v>41</v>
      </c>
      <c r="B40" s="20">
        <v>3029</v>
      </c>
      <c r="C40" s="32">
        <v>70</v>
      </c>
      <c r="D40" s="21">
        <f t="shared" si="0"/>
        <v>2.3109937273027406</v>
      </c>
      <c r="E40" s="32">
        <v>1902</v>
      </c>
      <c r="F40" s="22">
        <f t="shared" si="1"/>
        <v>62.79300099042588</v>
      </c>
      <c r="G40" s="32">
        <v>1052</v>
      </c>
      <c r="H40" s="23">
        <f t="shared" si="2"/>
        <v>34.730934301749755</v>
      </c>
      <c r="J40" s="31"/>
    </row>
    <row r="41" spans="1:10" ht="24" customHeight="1">
      <c r="A41" s="19" t="s">
        <v>5</v>
      </c>
      <c r="B41" s="20">
        <v>1659</v>
      </c>
      <c r="C41" s="32">
        <v>33</v>
      </c>
      <c r="D41" s="21">
        <f t="shared" si="0"/>
        <v>1.9891500904159132</v>
      </c>
      <c r="E41" s="32">
        <v>442</v>
      </c>
      <c r="F41" s="22">
        <f t="shared" si="1"/>
        <v>26.64255575647981</v>
      </c>
      <c r="G41" s="32">
        <v>1180</v>
      </c>
      <c r="H41" s="23">
        <f t="shared" si="2"/>
        <v>71.12718505123568</v>
      </c>
      <c r="J41" s="31"/>
    </row>
    <row r="42" spans="1:10" ht="24" customHeight="1">
      <c r="A42" s="19" t="s">
        <v>42</v>
      </c>
      <c r="B42" s="20">
        <v>882</v>
      </c>
      <c r="C42" s="32">
        <v>109</v>
      </c>
      <c r="D42" s="21">
        <f t="shared" si="0"/>
        <v>12.35827664399093</v>
      </c>
      <c r="E42" s="32">
        <v>347</v>
      </c>
      <c r="F42" s="22">
        <f t="shared" si="1"/>
        <v>39.342403628117914</v>
      </c>
      <c r="G42" s="32">
        <v>418</v>
      </c>
      <c r="H42" s="23">
        <f t="shared" si="2"/>
        <v>47.3922902494331</v>
      </c>
      <c r="J42" s="31"/>
    </row>
    <row r="43" spans="1:10" ht="24" customHeight="1">
      <c r="A43" s="19" t="s">
        <v>43</v>
      </c>
      <c r="B43" s="20">
        <v>7074</v>
      </c>
      <c r="C43" s="32">
        <v>181</v>
      </c>
      <c r="D43" s="21">
        <f t="shared" si="0"/>
        <v>2.5586655357647725</v>
      </c>
      <c r="E43" s="32">
        <v>2655</v>
      </c>
      <c r="F43" s="22">
        <f t="shared" si="1"/>
        <v>37.531806615776084</v>
      </c>
      <c r="G43" s="32">
        <v>4230</v>
      </c>
      <c r="H43" s="23">
        <f t="shared" si="2"/>
        <v>59.796437659033074</v>
      </c>
      <c r="J43" s="31"/>
    </row>
    <row r="44" spans="1:10" ht="24" customHeight="1">
      <c r="A44" s="19" t="s">
        <v>44</v>
      </c>
      <c r="B44" s="20">
        <v>261</v>
      </c>
      <c r="C44" s="32">
        <v>28</v>
      </c>
      <c r="D44" s="21">
        <f t="shared" si="0"/>
        <v>10.727969348659004</v>
      </c>
      <c r="E44" s="32">
        <v>109</v>
      </c>
      <c r="F44" s="22">
        <f t="shared" si="1"/>
        <v>41.7624521072797</v>
      </c>
      <c r="G44" s="32">
        <v>124</v>
      </c>
      <c r="H44" s="23">
        <f t="shared" si="2"/>
        <v>47.509578544061306</v>
      </c>
      <c r="J44" s="31"/>
    </row>
    <row r="45" spans="1:10" ht="24" customHeight="1">
      <c r="A45" s="24" t="s">
        <v>6</v>
      </c>
      <c r="B45" s="25">
        <v>199</v>
      </c>
      <c r="C45" s="33">
        <v>16</v>
      </c>
      <c r="D45" s="26">
        <f t="shared" si="0"/>
        <v>8.040201005025125</v>
      </c>
      <c r="E45" s="33">
        <v>60</v>
      </c>
      <c r="F45" s="27">
        <f t="shared" si="1"/>
        <v>30.15075376884422</v>
      </c>
      <c r="G45" s="33">
        <v>122</v>
      </c>
      <c r="H45" s="28">
        <f t="shared" si="2"/>
        <v>61.30653266331658</v>
      </c>
      <c r="J45" s="31"/>
    </row>
    <row r="46" spans="1:3" ht="18.75">
      <c r="A46" s="35"/>
      <c r="C46" s="3"/>
    </row>
    <row r="47" spans="1:7" ht="17.25">
      <c r="A47" s="3" t="s">
        <v>47</v>
      </c>
      <c r="B47" s="45"/>
      <c r="C47" s="46"/>
      <c r="D47" s="46"/>
      <c r="E47" s="46"/>
      <c r="F47" s="46"/>
      <c r="G47" s="46"/>
    </row>
    <row r="48" spans="1:8" ht="18.75">
      <c r="A48" s="36" t="s">
        <v>45</v>
      </c>
      <c r="B48" s="37">
        <v>87</v>
      </c>
      <c r="C48" s="42">
        <v>14</v>
      </c>
      <c r="D48" s="42">
        <v>16.1</v>
      </c>
      <c r="E48" s="42">
        <v>25</v>
      </c>
      <c r="F48" s="42">
        <v>28.7</v>
      </c>
      <c r="G48" s="42">
        <v>48</v>
      </c>
      <c r="H48" s="38">
        <v>55.2</v>
      </c>
    </row>
    <row r="49" spans="1:8" ht="18.75">
      <c r="A49" s="39" t="s">
        <v>46</v>
      </c>
      <c r="B49" s="40">
        <v>386</v>
      </c>
      <c r="C49" s="43">
        <v>98</v>
      </c>
      <c r="D49" s="43">
        <v>25.4</v>
      </c>
      <c r="E49" s="43">
        <v>73</v>
      </c>
      <c r="F49" s="43">
        <v>18.9</v>
      </c>
      <c r="G49" s="43">
        <v>215</v>
      </c>
      <c r="H49" s="41">
        <v>55.7</v>
      </c>
    </row>
  </sheetData>
  <mergeCells count="5">
    <mergeCell ref="B47:G47"/>
    <mergeCell ref="B4:G4"/>
    <mergeCell ref="E5:F5"/>
    <mergeCell ref="C5:D5"/>
    <mergeCell ref="G5:H5"/>
  </mergeCells>
  <hyperlinks>
    <hyperlink ref="A1" r:id="rId1" display="平成1７年国勢調査報告 第二次基本集計結果ページ &lt;&lt;"/>
    <hyperlink ref="A2" location="総計!A1" display="戻る&lt;&lt;"/>
  </hyperlinks>
  <printOptions/>
  <pageMargins left="0.62" right="0.28" top="1" bottom="1" header="0.512" footer="0.512"/>
  <pageSetup horizontalDpi="300" verticalDpi="300" orientation="portrait" paperSize="9" scale="64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9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20.375" style="3" customWidth="1"/>
    <col min="2" max="2" width="20.50390625" style="1" customWidth="1"/>
    <col min="3" max="3" width="20.50390625" style="2" customWidth="1"/>
    <col min="4" max="4" width="15.50390625" style="2" customWidth="1"/>
    <col min="5" max="5" width="20.50390625" style="3" customWidth="1"/>
    <col min="6" max="6" width="15.50390625" style="2" customWidth="1"/>
    <col min="7" max="7" width="20.50390625" style="2" customWidth="1"/>
    <col min="8" max="8" width="15.50390625" style="2" customWidth="1"/>
    <col min="9" max="9" width="9.00390625" style="3" customWidth="1"/>
    <col min="10" max="10" width="11.125" style="3" bestFit="1" customWidth="1"/>
    <col min="11" max="16384" width="9.00390625" style="3" customWidth="1"/>
  </cols>
  <sheetData>
    <row r="1" ht="17.25">
      <c r="A1" s="44" t="s">
        <v>51</v>
      </c>
    </row>
    <row r="2" ht="17.25">
      <c r="A2" s="44" t="s">
        <v>55</v>
      </c>
    </row>
    <row r="3" ht="21">
      <c r="A3" s="34" t="s">
        <v>48</v>
      </c>
    </row>
    <row r="4" spans="1:7" ht="23.25" customHeight="1" thickBot="1">
      <c r="A4" s="4"/>
      <c r="B4" s="47"/>
      <c r="C4" s="48"/>
      <c r="D4" s="48"/>
      <c r="E4" s="48"/>
      <c r="F4" s="48"/>
      <c r="G4" s="48"/>
    </row>
    <row r="5" spans="1:8" ht="23.25" customHeight="1">
      <c r="A5" s="5"/>
      <c r="B5" s="6" t="s">
        <v>7</v>
      </c>
      <c r="C5" s="49" t="s">
        <v>8</v>
      </c>
      <c r="D5" s="50"/>
      <c r="E5" s="49" t="s">
        <v>9</v>
      </c>
      <c r="F5" s="50"/>
      <c r="G5" s="49" t="s">
        <v>10</v>
      </c>
      <c r="H5" s="51"/>
    </row>
    <row r="6" spans="1:8" ht="24" customHeight="1">
      <c r="A6" s="7"/>
      <c r="B6" s="8" t="s">
        <v>11</v>
      </c>
      <c r="C6" s="9" t="s">
        <v>11</v>
      </c>
      <c r="D6" s="10" t="s">
        <v>12</v>
      </c>
      <c r="E6" s="11" t="s">
        <v>11</v>
      </c>
      <c r="F6" s="12" t="s">
        <v>12</v>
      </c>
      <c r="G6" s="11" t="s">
        <v>11</v>
      </c>
      <c r="H6" s="13" t="s">
        <v>12</v>
      </c>
    </row>
    <row r="7" spans="1:8" ht="24" customHeight="1">
      <c r="A7" s="14" t="s">
        <v>13</v>
      </c>
      <c r="B7" s="15">
        <f>B8+B9</f>
        <v>187345</v>
      </c>
      <c r="C7" s="15">
        <f>C8+C9</f>
        <v>16636</v>
      </c>
      <c r="D7" s="16">
        <f>C7/B7*100</f>
        <v>8.87987402919747</v>
      </c>
      <c r="E7" s="15">
        <f>E8+E9</f>
        <v>38008</v>
      </c>
      <c r="F7" s="17">
        <f>E7/B7*100</f>
        <v>20.287704502388642</v>
      </c>
      <c r="G7" s="15">
        <f>G8+G9</f>
        <v>131101</v>
      </c>
      <c r="H7" s="18">
        <f>G7/B7*100</f>
        <v>69.97838212922683</v>
      </c>
    </row>
    <row r="8" spans="1:8" ht="24" customHeight="1">
      <c r="A8" s="19" t="s">
        <v>0</v>
      </c>
      <c r="B8" s="20">
        <f>SUM(B10:B21)</f>
        <v>147606</v>
      </c>
      <c r="C8" s="20">
        <f>SUM(C10:C21)</f>
        <v>13285</v>
      </c>
      <c r="D8" s="21">
        <f aca="true" t="shared" si="0" ref="D8:D45">C8/B8*100</f>
        <v>9.00031164044822</v>
      </c>
      <c r="E8" s="20">
        <f>SUM(E10:E21)</f>
        <v>29098</v>
      </c>
      <c r="F8" s="22">
        <f aca="true" t="shared" si="1" ref="F8:F45">E8/B8*100</f>
        <v>19.71329078763736</v>
      </c>
      <c r="G8" s="20">
        <f>SUM(G10:G21)</f>
        <v>103839</v>
      </c>
      <c r="H8" s="23">
        <f aca="true" t="shared" si="2" ref="H8:H45">G8/B8*100</f>
        <v>70.3487663103126</v>
      </c>
    </row>
    <row r="9" spans="1:8" ht="24" customHeight="1">
      <c r="A9" s="24" t="s">
        <v>14</v>
      </c>
      <c r="B9" s="25">
        <f>SUM(B22:B45)</f>
        <v>39739</v>
      </c>
      <c r="C9" s="25">
        <f>SUM(C22:C45)</f>
        <v>3351</v>
      </c>
      <c r="D9" s="26">
        <f t="shared" si="0"/>
        <v>8.432522207403306</v>
      </c>
      <c r="E9" s="25">
        <f>SUM(E22:E45)</f>
        <v>8910</v>
      </c>
      <c r="F9" s="27">
        <f t="shared" si="1"/>
        <v>22.42129897581721</v>
      </c>
      <c r="G9" s="25">
        <f>SUM(G22:G45)</f>
        <v>27262</v>
      </c>
      <c r="H9" s="28">
        <f t="shared" si="2"/>
        <v>68.60263217494149</v>
      </c>
    </row>
    <row r="10" spans="1:10" ht="24" customHeight="1">
      <c r="A10" s="14" t="s">
        <v>15</v>
      </c>
      <c r="B10" s="29">
        <v>38111</v>
      </c>
      <c r="C10" s="30">
        <v>930</v>
      </c>
      <c r="D10" s="16">
        <f t="shared" si="0"/>
        <v>2.4402403505549577</v>
      </c>
      <c r="E10" s="30">
        <v>6256</v>
      </c>
      <c r="F10" s="17">
        <f t="shared" si="1"/>
        <v>16.415208207604103</v>
      </c>
      <c r="G10" s="30">
        <v>30527</v>
      </c>
      <c r="H10" s="18">
        <f t="shared" si="2"/>
        <v>80.10023352837763</v>
      </c>
      <c r="J10" s="31"/>
    </row>
    <row r="11" spans="1:10" ht="24" customHeight="1">
      <c r="A11" s="19" t="s">
        <v>16</v>
      </c>
      <c r="B11" s="20">
        <v>11547</v>
      </c>
      <c r="C11" s="32">
        <v>51</v>
      </c>
      <c r="D11" s="21">
        <f t="shared" si="0"/>
        <v>0.4416731618602235</v>
      </c>
      <c r="E11" s="32">
        <v>3400</v>
      </c>
      <c r="F11" s="22">
        <f t="shared" si="1"/>
        <v>29.444877457348227</v>
      </c>
      <c r="G11" s="32">
        <v>8048</v>
      </c>
      <c r="H11" s="23">
        <f t="shared" si="2"/>
        <v>69.6977569931584</v>
      </c>
      <c r="J11" s="31"/>
    </row>
    <row r="12" spans="1:10" ht="24" customHeight="1">
      <c r="A12" s="19" t="s">
        <v>17</v>
      </c>
      <c r="B12" s="20">
        <v>5662</v>
      </c>
      <c r="C12" s="32">
        <v>1214</v>
      </c>
      <c r="D12" s="21">
        <f t="shared" si="0"/>
        <v>21.441186859766866</v>
      </c>
      <c r="E12" s="32">
        <v>900</v>
      </c>
      <c r="F12" s="22">
        <f t="shared" si="1"/>
        <v>15.895443306252208</v>
      </c>
      <c r="G12" s="32">
        <v>3541</v>
      </c>
      <c r="H12" s="23">
        <f t="shared" si="2"/>
        <v>62.53973860826563</v>
      </c>
      <c r="J12" s="31"/>
    </row>
    <row r="13" spans="1:10" ht="24" customHeight="1">
      <c r="A13" s="19" t="s">
        <v>18</v>
      </c>
      <c r="B13" s="20">
        <v>7099</v>
      </c>
      <c r="C13" s="32">
        <v>50</v>
      </c>
      <c r="D13" s="21">
        <f t="shared" si="0"/>
        <v>0.7043245527539089</v>
      </c>
      <c r="E13" s="32">
        <v>1989</v>
      </c>
      <c r="F13" s="22">
        <f t="shared" si="1"/>
        <v>28.0180307085505</v>
      </c>
      <c r="G13" s="32">
        <v>5040</v>
      </c>
      <c r="H13" s="23">
        <f t="shared" si="2"/>
        <v>70.99591491759402</v>
      </c>
      <c r="J13" s="31"/>
    </row>
    <row r="14" spans="1:10" ht="24" customHeight="1">
      <c r="A14" s="19" t="s">
        <v>19</v>
      </c>
      <c r="B14" s="20">
        <v>8890</v>
      </c>
      <c r="C14" s="32">
        <v>1841</v>
      </c>
      <c r="D14" s="21">
        <f t="shared" si="0"/>
        <v>20.708661417322833</v>
      </c>
      <c r="E14" s="32">
        <v>1211</v>
      </c>
      <c r="F14" s="22">
        <f t="shared" si="1"/>
        <v>13.622047244094487</v>
      </c>
      <c r="G14" s="32">
        <v>5817</v>
      </c>
      <c r="H14" s="23">
        <f t="shared" si="2"/>
        <v>65.43307086614173</v>
      </c>
      <c r="J14" s="31"/>
    </row>
    <row r="15" spans="1:10" ht="24" customHeight="1">
      <c r="A15" s="19" t="s">
        <v>20</v>
      </c>
      <c r="B15" s="20">
        <v>5662</v>
      </c>
      <c r="C15" s="32">
        <v>36</v>
      </c>
      <c r="D15" s="21">
        <f t="shared" si="0"/>
        <v>0.6358177322500883</v>
      </c>
      <c r="E15" s="32">
        <v>1419</v>
      </c>
      <c r="F15" s="22">
        <f t="shared" si="1"/>
        <v>25.061815612857647</v>
      </c>
      <c r="G15" s="32">
        <v>4173</v>
      </c>
      <c r="H15" s="23">
        <f t="shared" si="2"/>
        <v>73.7018721299894</v>
      </c>
      <c r="J15" s="31"/>
    </row>
    <row r="16" spans="1:10" ht="24" customHeight="1">
      <c r="A16" s="19" t="s">
        <v>21</v>
      </c>
      <c r="B16" s="20">
        <v>6966</v>
      </c>
      <c r="C16" s="32">
        <v>897</v>
      </c>
      <c r="D16" s="21">
        <f t="shared" si="0"/>
        <v>12.876830318690786</v>
      </c>
      <c r="E16" s="32">
        <v>1777</v>
      </c>
      <c r="F16" s="22">
        <f t="shared" si="1"/>
        <v>25.50961814527706</v>
      </c>
      <c r="G16" s="32">
        <v>4270</v>
      </c>
      <c r="H16" s="23">
        <f t="shared" si="2"/>
        <v>61.2977318403675</v>
      </c>
      <c r="J16" s="31"/>
    </row>
    <row r="17" spans="1:10" ht="24" customHeight="1">
      <c r="A17" s="19" t="s">
        <v>22</v>
      </c>
      <c r="B17" s="20">
        <v>16204</v>
      </c>
      <c r="C17" s="32">
        <v>2155</v>
      </c>
      <c r="D17" s="21">
        <f t="shared" si="0"/>
        <v>13.299185386324364</v>
      </c>
      <c r="E17" s="32">
        <v>3620</v>
      </c>
      <c r="F17" s="22">
        <f t="shared" si="1"/>
        <v>22.340162922735125</v>
      </c>
      <c r="G17" s="32">
        <v>10120</v>
      </c>
      <c r="H17" s="23">
        <f t="shared" si="2"/>
        <v>62.45371513206616</v>
      </c>
      <c r="J17" s="31"/>
    </row>
    <row r="18" spans="1:10" ht="24" customHeight="1">
      <c r="A18" s="19" t="s">
        <v>23</v>
      </c>
      <c r="B18" s="20">
        <v>9922</v>
      </c>
      <c r="C18" s="32">
        <v>2148</v>
      </c>
      <c r="D18" s="21">
        <f t="shared" si="0"/>
        <v>21.648861116710343</v>
      </c>
      <c r="E18" s="32">
        <v>1735</v>
      </c>
      <c r="F18" s="22">
        <f t="shared" si="1"/>
        <v>17.486393872203184</v>
      </c>
      <c r="G18" s="32">
        <v>6021</v>
      </c>
      <c r="H18" s="23">
        <f t="shared" si="2"/>
        <v>60.68332997379561</v>
      </c>
      <c r="J18" s="31"/>
    </row>
    <row r="19" spans="1:10" ht="24" customHeight="1">
      <c r="A19" s="19" t="s">
        <v>24</v>
      </c>
      <c r="B19" s="20">
        <v>15283</v>
      </c>
      <c r="C19" s="32">
        <v>530</v>
      </c>
      <c r="D19" s="21">
        <f t="shared" si="0"/>
        <v>3.4679055159327357</v>
      </c>
      <c r="E19" s="32">
        <v>3121</v>
      </c>
      <c r="F19" s="22">
        <f t="shared" si="1"/>
        <v>20.4213832362756</v>
      </c>
      <c r="G19" s="32">
        <v>11400</v>
      </c>
      <c r="H19" s="23">
        <f t="shared" si="2"/>
        <v>74.59268468232678</v>
      </c>
      <c r="J19" s="31"/>
    </row>
    <row r="20" spans="1:10" ht="24" customHeight="1">
      <c r="A20" s="19" t="s">
        <v>25</v>
      </c>
      <c r="B20" s="20">
        <v>16963</v>
      </c>
      <c r="C20" s="32">
        <v>3396</v>
      </c>
      <c r="D20" s="21">
        <f t="shared" si="0"/>
        <v>20.020043624358898</v>
      </c>
      <c r="E20" s="32">
        <v>2416</v>
      </c>
      <c r="F20" s="22">
        <f t="shared" si="1"/>
        <v>14.242763662088073</v>
      </c>
      <c r="G20" s="32">
        <v>10885</v>
      </c>
      <c r="H20" s="23">
        <f t="shared" si="2"/>
        <v>64.16907386665095</v>
      </c>
      <c r="J20" s="31"/>
    </row>
    <row r="21" spans="1:10" ht="24" customHeight="1">
      <c r="A21" s="19" t="s">
        <v>26</v>
      </c>
      <c r="B21" s="20">
        <v>5297</v>
      </c>
      <c r="C21" s="32">
        <v>37</v>
      </c>
      <c r="D21" s="21">
        <f t="shared" si="0"/>
        <v>0.6985085897677931</v>
      </c>
      <c r="E21" s="32">
        <v>1254</v>
      </c>
      <c r="F21" s="22">
        <f t="shared" si="1"/>
        <v>23.673777609967907</v>
      </c>
      <c r="G21" s="32">
        <v>3997</v>
      </c>
      <c r="H21" s="23">
        <f t="shared" si="2"/>
        <v>75.45780630545592</v>
      </c>
      <c r="J21" s="31"/>
    </row>
    <row r="22" spans="1:10" ht="24" customHeight="1">
      <c r="A22" s="19" t="s">
        <v>1</v>
      </c>
      <c r="B22" s="20">
        <v>2302</v>
      </c>
      <c r="C22" s="32">
        <v>982</v>
      </c>
      <c r="D22" s="21">
        <f t="shared" si="0"/>
        <v>42.658557775847086</v>
      </c>
      <c r="E22" s="32">
        <v>222</v>
      </c>
      <c r="F22" s="22">
        <f t="shared" si="1"/>
        <v>9.643788010425716</v>
      </c>
      <c r="G22" s="32">
        <v>1085</v>
      </c>
      <c r="H22" s="23">
        <f t="shared" si="2"/>
        <v>47.13292788879235</v>
      </c>
      <c r="J22" s="31"/>
    </row>
    <row r="23" spans="1:10" ht="24" customHeight="1">
      <c r="A23" s="19" t="s">
        <v>2</v>
      </c>
      <c r="B23" s="20">
        <v>299</v>
      </c>
      <c r="C23" s="32">
        <v>30</v>
      </c>
      <c r="D23" s="21">
        <f t="shared" si="0"/>
        <v>10.033444816053512</v>
      </c>
      <c r="E23" s="32">
        <v>57</v>
      </c>
      <c r="F23" s="22">
        <f t="shared" si="1"/>
        <v>19.063545150501675</v>
      </c>
      <c r="G23" s="32">
        <v>210</v>
      </c>
      <c r="H23" s="23">
        <f t="shared" si="2"/>
        <v>70.23411371237458</v>
      </c>
      <c r="J23" s="31"/>
    </row>
    <row r="24" spans="1:10" ht="24" customHeight="1">
      <c r="A24" s="19" t="s">
        <v>27</v>
      </c>
      <c r="B24" s="20">
        <v>1353</v>
      </c>
      <c r="C24" s="32">
        <v>332</v>
      </c>
      <c r="D24" s="21">
        <f t="shared" si="0"/>
        <v>24.538063562453807</v>
      </c>
      <c r="E24" s="32">
        <v>215</v>
      </c>
      <c r="F24" s="22">
        <f t="shared" si="1"/>
        <v>15.890613451589061</v>
      </c>
      <c r="G24" s="32">
        <v>764</v>
      </c>
      <c r="H24" s="23">
        <f t="shared" si="2"/>
        <v>56.46711012564671</v>
      </c>
      <c r="J24" s="31"/>
    </row>
    <row r="25" spans="1:10" ht="24" customHeight="1">
      <c r="A25" s="19" t="s">
        <v>28</v>
      </c>
      <c r="B25" s="20">
        <v>133</v>
      </c>
      <c r="C25" s="32">
        <v>63</v>
      </c>
      <c r="D25" s="21">
        <f t="shared" si="0"/>
        <v>47.368421052631575</v>
      </c>
      <c r="E25" s="32">
        <v>17</v>
      </c>
      <c r="F25" s="22">
        <f t="shared" si="1"/>
        <v>12.781954887218044</v>
      </c>
      <c r="G25" s="32">
        <v>53</v>
      </c>
      <c r="H25" s="23">
        <f t="shared" si="2"/>
        <v>39.849624060150376</v>
      </c>
      <c r="J25" s="31"/>
    </row>
    <row r="26" spans="1:10" ht="24" customHeight="1">
      <c r="A26" s="19" t="s">
        <v>29</v>
      </c>
      <c r="B26" s="20">
        <v>867</v>
      </c>
      <c r="C26" s="32">
        <v>207</v>
      </c>
      <c r="D26" s="21">
        <f t="shared" si="0"/>
        <v>23.875432525951556</v>
      </c>
      <c r="E26" s="32">
        <v>186</v>
      </c>
      <c r="F26" s="22">
        <f t="shared" si="1"/>
        <v>21.453287197231834</v>
      </c>
      <c r="G26" s="32">
        <v>473</v>
      </c>
      <c r="H26" s="23">
        <f t="shared" si="2"/>
        <v>54.55594002306805</v>
      </c>
      <c r="J26" s="31"/>
    </row>
    <row r="27" spans="1:10" ht="24" customHeight="1">
      <c r="A27" s="19" t="s">
        <v>3</v>
      </c>
      <c r="B27" s="20">
        <v>343</v>
      </c>
      <c r="C27" s="32">
        <v>74</v>
      </c>
      <c r="D27" s="21">
        <f t="shared" si="0"/>
        <v>21.574344023323615</v>
      </c>
      <c r="E27" s="32">
        <v>41</v>
      </c>
      <c r="F27" s="22">
        <f t="shared" si="1"/>
        <v>11.9533527696793</v>
      </c>
      <c r="G27" s="32">
        <v>228</v>
      </c>
      <c r="H27" s="23">
        <f t="shared" si="2"/>
        <v>66.47230320699708</v>
      </c>
      <c r="J27" s="31"/>
    </row>
    <row r="28" spans="1:10" ht="24" customHeight="1">
      <c r="A28" s="19" t="s">
        <v>30</v>
      </c>
      <c r="B28" s="20">
        <v>3737</v>
      </c>
      <c r="C28" s="32">
        <v>195</v>
      </c>
      <c r="D28" s="21">
        <f t="shared" si="0"/>
        <v>5.218089376505218</v>
      </c>
      <c r="E28" s="32">
        <v>1158</v>
      </c>
      <c r="F28" s="22">
        <f t="shared" si="1"/>
        <v>30.98742306663099</v>
      </c>
      <c r="G28" s="32">
        <v>2373</v>
      </c>
      <c r="H28" s="23">
        <f t="shared" si="2"/>
        <v>63.50013379716351</v>
      </c>
      <c r="J28" s="31"/>
    </row>
    <row r="29" spans="1:10" ht="24" customHeight="1">
      <c r="A29" s="19" t="s">
        <v>31</v>
      </c>
      <c r="B29" s="20">
        <v>2878</v>
      </c>
      <c r="C29" s="32">
        <v>213</v>
      </c>
      <c r="D29" s="21">
        <f t="shared" si="0"/>
        <v>7.400972897845726</v>
      </c>
      <c r="E29" s="32">
        <v>748</v>
      </c>
      <c r="F29" s="22">
        <f t="shared" si="1"/>
        <v>25.99027102154274</v>
      </c>
      <c r="G29" s="32">
        <v>1913</v>
      </c>
      <c r="H29" s="23">
        <f t="shared" si="2"/>
        <v>66.46977067407921</v>
      </c>
      <c r="J29" s="31"/>
    </row>
    <row r="30" spans="1:10" ht="24" customHeight="1">
      <c r="A30" s="19" t="s">
        <v>32</v>
      </c>
      <c r="B30" s="20">
        <v>824</v>
      </c>
      <c r="C30" s="32">
        <v>9</v>
      </c>
      <c r="D30" s="21">
        <f t="shared" si="0"/>
        <v>1.0922330097087378</v>
      </c>
      <c r="E30" s="32">
        <v>188</v>
      </c>
      <c r="F30" s="22">
        <f t="shared" si="1"/>
        <v>22.815533980582526</v>
      </c>
      <c r="G30" s="32">
        <v>624</v>
      </c>
      <c r="H30" s="23">
        <f t="shared" si="2"/>
        <v>75.72815533980582</v>
      </c>
      <c r="J30" s="31"/>
    </row>
    <row r="31" spans="1:10" ht="24" customHeight="1">
      <c r="A31" s="19" t="s">
        <v>33</v>
      </c>
      <c r="B31" s="20">
        <v>226</v>
      </c>
      <c r="C31" s="32">
        <v>11</v>
      </c>
      <c r="D31" s="21">
        <f t="shared" si="0"/>
        <v>4.867256637168142</v>
      </c>
      <c r="E31" s="32">
        <v>33</v>
      </c>
      <c r="F31" s="22">
        <f t="shared" si="1"/>
        <v>14.601769911504425</v>
      </c>
      <c r="G31" s="32">
        <v>182</v>
      </c>
      <c r="H31" s="23">
        <f t="shared" si="2"/>
        <v>80.53097345132744</v>
      </c>
      <c r="J31" s="31"/>
    </row>
    <row r="32" spans="1:10" ht="24" customHeight="1">
      <c r="A32" s="19" t="s">
        <v>34</v>
      </c>
      <c r="B32" s="20">
        <v>3087</v>
      </c>
      <c r="C32" s="32">
        <v>81</v>
      </c>
      <c r="D32" s="21">
        <f t="shared" si="0"/>
        <v>2.623906705539359</v>
      </c>
      <c r="E32" s="32">
        <v>715</v>
      </c>
      <c r="F32" s="22">
        <f t="shared" si="1"/>
        <v>23.161645610625204</v>
      </c>
      <c r="G32" s="32">
        <v>2285</v>
      </c>
      <c r="H32" s="23">
        <f t="shared" si="2"/>
        <v>74.02008422416586</v>
      </c>
      <c r="J32" s="31"/>
    </row>
    <row r="33" spans="1:10" ht="24" customHeight="1">
      <c r="A33" s="19" t="s">
        <v>35</v>
      </c>
      <c r="B33" s="20">
        <v>1905</v>
      </c>
      <c r="C33" s="32">
        <v>31</v>
      </c>
      <c r="D33" s="21">
        <f t="shared" si="0"/>
        <v>1.627296587926509</v>
      </c>
      <c r="E33" s="32">
        <v>602</v>
      </c>
      <c r="F33" s="22">
        <f t="shared" si="1"/>
        <v>31.601049868766406</v>
      </c>
      <c r="G33" s="32">
        <v>1272</v>
      </c>
      <c r="H33" s="23">
        <f t="shared" si="2"/>
        <v>66.77165354330708</v>
      </c>
      <c r="J33" s="31"/>
    </row>
    <row r="34" spans="1:10" ht="24" customHeight="1">
      <c r="A34" s="19" t="s">
        <v>36</v>
      </c>
      <c r="B34" s="20">
        <v>2254</v>
      </c>
      <c r="C34" s="32">
        <v>178</v>
      </c>
      <c r="D34" s="21">
        <f t="shared" si="0"/>
        <v>7.897071872227151</v>
      </c>
      <c r="E34" s="32">
        <v>441</v>
      </c>
      <c r="F34" s="22">
        <f t="shared" si="1"/>
        <v>19.565217391304348</v>
      </c>
      <c r="G34" s="32">
        <v>1629</v>
      </c>
      <c r="H34" s="23">
        <f t="shared" si="2"/>
        <v>72.2715173025732</v>
      </c>
      <c r="J34" s="31"/>
    </row>
    <row r="35" spans="1:10" ht="24" customHeight="1">
      <c r="A35" s="19" t="s">
        <v>37</v>
      </c>
      <c r="B35" s="20">
        <v>3721</v>
      </c>
      <c r="C35" s="32">
        <v>189</v>
      </c>
      <c r="D35" s="21">
        <f t="shared" si="0"/>
        <v>5.079279763504434</v>
      </c>
      <c r="E35" s="32">
        <v>746</v>
      </c>
      <c r="F35" s="22">
        <f t="shared" si="1"/>
        <v>20.048374092985757</v>
      </c>
      <c r="G35" s="32">
        <v>2726</v>
      </c>
      <c r="H35" s="23">
        <f t="shared" si="2"/>
        <v>73.25987637731792</v>
      </c>
      <c r="J35" s="31"/>
    </row>
    <row r="36" spans="1:10" ht="24" customHeight="1">
      <c r="A36" s="19" t="s">
        <v>38</v>
      </c>
      <c r="B36" s="20">
        <v>3688</v>
      </c>
      <c r="C36" s="32">
        <v>271</v>
      </c>
      <c r="D36" s="21">
        <f t="shared" si="0"/>
        <v>7.348156182212581</v>
      </c>
      <c r="E36" s="32">
        <v>891</v>
      </c>
      <c r="F36" s="22">
        <f t="shared" si="1"/>
        <v>24.159436008676792</v>
      </c>
      <c r="G36" s="32">
        <v>2480</v>
      </c>
      <c r="H36" s="23">
        <f t="shared" si="2"/>
        <v>67.24511930585683</v>
      </c>
      <c r="J36" s="31"/>
    </row>
    <row r="37" spans="1:10" ht="24" customHeight="1">
      <c r="A37" s="19" t="s">
        <v>4</v>
      </c>
      <c r="B37" s="20">
        <v>1394</v>
      </c>
      <c r="C37" s="32">
        <v>191</v>
      </c>
      <c r="D37" s="21">
        <f t="shared" si="0"/>
        <v>13.701578192252512</v>
      </c>
      <c r="E37" s="32">
        <v>235</v>
      </c>
      <c r="F37" s="22">
        <f t="shared" si="1"/>
        <v>16.857962697274033</v>
      </c>
      <c r="G37" s="32">
        <v>967</v>
      </c>
      <c r="H37" s="23">
        <f t="shared" si="2"/>
        <v>69.3687230989957</v>
      </c>
      <c r="J37" s="31"/>
    </row>
    <row r="38" spans="1:10" ht="24" customHeight="1">
      <c r="A38" s="19" t="s">
        <v>39</v>
      </c>
      <c r="B38" s="20">
        <v>458</v>
      </c>
      <c r="C38" s="32">
        <v>48</v>
      </c>
      <c r="D38" s="21">
        <f t="shared" si="0"/>
        <v>10.480349344978166</v>
      </c>
      <c r="E38" s="32">
        <v>137</v>
      </c>
      <c r="F38" s="22">
        <f t="shared" si="1"/>
        <v>29.912663755458514</v>
      </c>
      <c r="G38" s="32">
        <v>273</v>
      </c>
      <c r="H38" s="23">
        <f t="shared" si="2"/>
        <v>59.60698689956332</v>
      </c>
      <c r="J38" s="31"/>
    </row>
    <row r="39" spans="1:10" ht="24" customHeight="1">
      <c r="A39" s="19" t="s">
        <v>40</v>
      </c>
      <c r="B39" s="20">
        <v>1016</v>
      </c>
      <c r="C39" s="32">
        <v>4</v>
      </c>
      <c r="D39" s="21">
        <f t="shared" si="0"/>
        <v>0.39370078740157477</v>
      </c>
      <c r="E39" s="32">
        <v>400</v>
      </c>
      <c r="F39" s="22">
        <f t="shared" si="1"/>
        <v>39.37007874015748</v>
      </c>
      <c r="G39" s="32">
        <v>612</v>
      </c>
      <c r="H39" s="23">
        <f t="shared" si="2"/>
        <v>60.23622047244095</v>
      </c>
      <c r="J39" s="31"/>
    </row>
    <row r="40" spans="1:10" ht="24" customHeight="1">
      <c r="A40" s="19" t="s">
        <v>41</v>
      </c>
      <c r="B40" s="20">
        <v>1668</v>
      </c>
      <c r="C40" s="32">
        <v>41</v>
      </c>
      <c r="D40" s="21">
        <f t="shared" si="0"/>
        <v>2.4580335731414866</v>
      </c>
      <c r="E40" s="32">
        <v>495</v>
      </c>
      <c r="F40" s="22">
        <f t="shared" si="1"/>
        <v>29.676258992805753</v>
      </c>
      <c r="G40" s="32">
        <v>1127</v>
      </c>
      <c r="H40" s="23">
        <f t="shared" si="2"/>
        <v>67.56594724220624</v>
      </c>
      <c r="J40" s="31"/>
    </row>
    <row r="41" spans="1:10" ht="24" customHeight="1">
      <c r="A41" s="19" t="s">
        <v>5</v>
      </c>
      <c r="B41" s="20">
        <v>1250</v>
      </c>
      <c r="C41" s="32">
        <v>10</v>
      </c>
      <c r="D41" s="21">
        <f t="shared" si="0"/>
        <v>0.8</v>
      </c>
      <c r="E41" s="32">
        <v>125</v>
      </c>
      <c r="F41" s="22">
        <f t="shared" si="1"/>
        <v>10</v>
      </c>
      <c r="G41" s="32">
        <v>1113</v>
      </c>
      <c r="H41" s="23">
        <f t="shared" si="2"/>
        <v>89.03999999999999</v>
      </c>
      <c r="J41" s="31"/>
    </row>
    <row r="42" spans="1:10" ht="24" customHeight="1">
      <c r="A42" s="19" t="s">
        <v>42</v>
      </c>
      <c r="B42" s="20">
        <v>683</v>
      </c>
      <c r="C42" s="32">
        <v>85</v>
      </c>
      <c r="D42" s="21">
        <f t="shared" si="0"/>
        <v>12.445095168374817</v>
      </c>
      <c r="E42" s="32">
        <v>124</v>
      </c>
      <c r="F42" s="22">
        <f t="shared" si="1"/>
        <v>18.155197657393852</v>
      </c>
      <c r="G42" s="32">
        <v>466</v>
      </c>
      <c r="H42" s="23">
        <f t="shared" si="2"/>
        <v>68.22840409956076</v>
      </c>
      <c r="J42" s="31"/>
    </row>
    <row r="43" spans="1:10" ht="24" customHeight="1">
      <c r="A43" s="19" t="s">
        <v>43</v>
      </c>
      <c r="B43" s="20">
        <v>5348</v>
      </c>
      <c r="C43" s="32">
        <v>95</v>
      </c>
      <c r="D43" s="21">
        <f t="shared" si="0"/>
        <v>1.776364996260284</v>
      </c>
      <c r="E43" s="32">
        <v>1074</v>
      </c>
      <c r="F43" s="22">
        <f t="shared" si="1"/>
        <v>20.082273747195213</v>
      </c>
      <c r="G43" s="32">
        <v>4174</v>
      </c>
      <c r="H43" s="23">
        <f t="shared" si="2"/>
        <v>78.0478683620045</v>
      </c>
      <c r="J43" s="31"/>
    </row>
    <row r="44" spans="1:10" ht="24" customHeight="1">
      <c r="A44" s="19" t="s">
        <v>44</v>
      </c>
      <c r="B44" s="20">
        <v>182</v>
      </c>
      <c r="C44" s="32">
        <v>9</v>
      </c>
      <c r="D44" s="21">
        <f t="shared" si="0"/>
        <v>4.945054945054945</v>
      </c>
      <c r="E44" s="32">
        <v>46</v>
      </c>
      <c r="F44" s="22">
        <f t="shared" si="1"/>
        <v>25.274725274725274</v>
      </c>
      <c r="G44" s="32">
        <v>126</v>
      </c>
      <c r="H44" s="23">
        <f t="shared" si="2"/>
        <v>69.23076923076923</v>
      </c>
      <c r="J44" s="31"/>
    </row>
    <row r="45" spans="1:10" ht="24" customHeight="1">
      <c r="A45" s="24" t="s">
        <v>6</v>
      </c>
      <c r="B45" s="25">
        <v>123</v>
      </c>
      <c r="C45" s="33">
        <v>2</v>
      </c>
      <c r="D45" s="26">
        <f t="shared" si="0"/>
        <v>1.6260162601626018</v>
      </c>
      <c r="E45" s="33">
        <v>14</v>
      </c>
      <c r="F45" s="27">
        <f t="shared" si="1"/>
        <v>11.38211382113821</v>
      </c>
      <c r="G45" s="33">
        <v>107</v>
      </c>
      <c r="H45" s="28">
        <f t="shared" si="2"/>
        <v>86.99186991869918</v>
      </c>
      <c r="J45" s="31"/>
    </row>
    <row r="46" ht="17.25">
      <c r="C46" s="3"/>
    </row>
    <row r="47" spans="1:7" ht="17.25">
      <c r="A47" s="3" t="s">
        <v>47</v>
      </c>
      <c r="B47" s="45"/>
      <c r="C47" s="46"/>
      <c r="D47" s="46"/>
      <c r="E47" s="46"/>
      <c r="F47" s="46"/>
      <c r="G47" s="46"/>
    </row>
    <row r="48" spans="1:8" ht="18.75">
      <c r="A48" s="36" t="s">
        <v>45</v>
      </c>
      <c r="B48" s="37">
        <v>72</v>
      </c>
      <c r="C48" s="42">
        <v>13</v>
      </c>
      <c r="D48" s="42">
        <v>18.1</v>
      </c>
      <c r="E48" s="42">
        <v>12</v>
      </c>
      <c r="F48" s="42">
        <v>16.7</v>
      </c>
      <c r="G48" s="42">
        <v>47</v>
      </c>
      <c r="H48" s="38">
        <v>65.3</v>
      </c>
    </row>
    <row r="49" spans="1:8" ht="18.75">
      <c r="A49" s="39" t="s">
        <v>46</v>
      </c>
      <c r="B49" s="40">
        <v>271</v>
      </c>
      <c r="C49" s="43">
        <v>61</v>
      </c>
      <c r="D49" s="43">
        <v>22.5</v>
      </c>
      <c r="E49" s="43">
        <v>29</v>
      </c>
      <c r="F49" s="43">
        <v>10.7</v>
      </c>
      <c r="G49" s="43">
        <v>181</v>
      </c>
      <c r="H49" s="41">
        <v>66.8</v>
      </c>
    </row>
  </sheetData>
  <mergeCells count="5">
    <mergeCell ref="B47:G47"/>
    <mergeCell ref="B4:G4"/>
    <mergeCell ref="E5:F5"/>
    <mergeCell ref="C5:D5"/>
    <mergeCell ref="G5:H5"/>
  </mergeCells>
  <hyperlinks>
    <hyperlink ref="A1" r:id="rId1" display="平成1７年国勢調査報告 第二次基本集計結果ページ &lt;&lt;"/>
    <hyperlink ref="A2" location="総計!A1" display="戻る&lt;&lt;"/>
  </hyperlinks>
  <printOptions/>
  <pageMargins left="0.64" right="0.28" top="1" bottom="1" header="0.512" footer="0.512"/>
  <pageSetup horizontalDpi="300" verticalDpi="300" orientation="portrait" paperSize="9" scale="6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山梨県統計調査課</cp:lastModifiedBy>
  <cp:lastPrinted>2007-12-26T00:15:48Z</cp:lastPrinted>
  <dcterms:created xsi:type="dcterms:W3CDTF">1997-01-08T22:48:59Z</dcterms:created>
  <dcterms:modified xsi:type="dcterms:W3CDTF">2009-02-05T01:13:59Z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