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1335" windowWidth="8475" windowHeight="4725" activeTab="0"/>
  </bookViews>
  <sheets>
    <sheet name="５歳階級別人口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<sst xmlns="http://schemas.openxmlformats.org/spreadsheetml/2006/main" count="92" uniqueCount="44">
  <si>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（単位：人）</t>
  </si>
  <si>
    <t>区分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</si>
  <si>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</si>
  <si>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</si>
  <si>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</si>
  <si>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</si>
  <si>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</si>
  <si>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</si>
  <si>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</si>
  <si>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総数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</si>
  <si>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</si>
  <si>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</si>
  <si>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</si>
  <si>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</si>
  <si>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</si>
  <si>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</si>
  <si>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</si>
  <si>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</si>
  <si>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</si>
  <si>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</si>
  <si>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</si>
  <si>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</si>
  <si>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</si>
  <si>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</si>
  <si>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</si>
  <si>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</si>
  <si>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</si>
  <si>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</si>
  <si>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８０歳～</t>
  </si>
  <si>
    <t>年齢不詳</t>
  </si>
  <si>
    <t>-</t>
  </si>
  <si>
    <t>再掲</t>
  </si>
  <si>
    <t>０～１４歳</t>
  </si>
  <si>
    <t>１５～６４歳</t>
  </si>
  <si>
    <t>６５歳～</t>
  </si>
  <si>
    <t>構成比総数</t>
  </si>
  <si>
    <t>８０歳～</t>
  </si>
  <si>
    <t>不詳</t>
  </si>
  <si>
    <t>０～１４歳</t>
  </si>
  <si>
    <t>６５歳以上</t>
  </si>
  <si>
    <t>５歳階級別人口</t>
  </si>
  <si>
    <t>平成１７年</t>
  </si>
  <si>
    <t>平成２　２年</t>
  </si>
  <si>
    <t>平成２２年国勢調査第１次基本集計ページ&lt;&lt;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</si>
</sst>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\ ###,###,##0;&quot;-&quot;###,###,##0"/>
    <numFmt numFmtId="179" formatCode="#,###,###,##0;&quot; -&quot;###,###,##0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8" fontId="5" fillId="0" borderId="0" xfId="49" applyFont="1" applyBorder="1" applyAlignment="1">
      <alignment horizontal="right" vertical="center"/>
    </xf>
    <xf numFmtId="0" fontId="6" fillId="0" borderId="0" xfId="0" applyFont="1" applyAlignment="1">
      <alignment/>
    </xf>
    <xf numFmtId="38" fontId="4" fillId="0" borderId="0" xfId="49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78" fontId="8" fillId="0" borderId="0" xfId="61" applyNumberFormat="1" applyFont="1" applyFill="1" applyBorder="1" applyAlignment="1" quotePrefix="1">
      <alignment horizontal="right" vertical="top"/>
      <protection/>
    </xf>
    <xf numFmtId="179" fontId="8" fillId="0" borderId="0" xfId="61" applyNumberFormat="1" applyFont="1" applyFill="1" applyBorder="1" applyAlignment="1" quotePrefix="1">
      <alignment horizontal="right" vertical="top"/>
      <protection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38" fontId="5" fillId="0" borderId="18" xfId="49" applyFont="1" applyBorder="1" applyAlignment="1">
      <alignment horizontal="right" vertical="center"/>
    </xf>
    <xf numFmtId="178" fontId="8" fillId="0" borderId="18" xfId="61" applyNumberFormat="1" applyFont="1" applyFill="1" applyBorder="1" applyAlignment="1" quotePrefix="1">
      <alignment horizontal="right" vertical="top"/>
      <protection/>
    </xf>
    <xf numFmtId="38" fontId="4" fillId="0" borderId="18" xfId="49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176" fontId="4" fillId="0" borderId="19" xfId="0" applyNumberFormat="1" applyFont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0" fontId="4" fillId="0" borderId="20" xfId="0" applyFont="1" applyBorder="1" applyAlignment="1">
      <alignment horizontal="center"/>
    </xf>
    <xf numFmtId="0" fontId="27" fillId="0" borderId="0" xfId="43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2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2koku_1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25390625" style="2" customWidth="1"/>
    <col min="2" max="10" width="8.625" style="2" customWidth="1"/>
    <col min="11" max="25" width="7.50390625" style="2" customWidth="1"/>
    <col min="26" max="16384" width="9.00390625" style="2" customWidth="1"/>
  </cols>
  <sheetData>
    <row r="1" spans="1:4" ht="13.5">
      <c r="A1" s="37" t="s">
        <v>43</v>
      </c>
      <c r="B1" s="35"/>
      <c r="C1" s="35"/>
      <c r="D1" s="35"/>
    </row>
    <row r="2" spans="1:25" ht="14.25" thickBot="1">
      <c r="A2" s="1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38"/>
      <c r="V2" s="38"/>
      <c r="X2" s="38" t="s">
        <v>0</v>
      </c>
      <c r="Y2" s="38"/>
    </row>
    <row r="3" spans="1:28" ht="14.25" thickTop="1">
      <c r="A3" s="43" t="s">
        <v>1</v>
      </c>
      <c r="B3" s="40" t="s">
        <v>2</v>
      </c>
      <c r="C3" s="40"/>
      <c r="D3" s="41"/>
      <c r="E3" s="39" t="s">
        <v>3</v>
      </c>
      <c r="F3" s="40"/>
      <c r="G3" s="41"/>
      <c r="H3" s="39" t="s">
        <v>4</v>
      </c>
      <c r="I3" s="40"/>
      <c r="J3" s="40"/>
      <c r="K3" s="40" t="s">
        <v>5</v>
      </c>
      <c r="L3" s="40"/>
      <c r="M3" s="40"/>
      <c r="N3" s="40" t="s">
        <v>6</v>
      </c>
      <c r="O3" s="40"/>
      <c r="P3" s="41"/>
      <c r="Q3" s="39" t="s">
        <v>7</v>
      </c>
      <c r="R3" s="40"/>
      <c r="S3" s="41"/>
      <c r="T3" s="39" t="s">
        <v>8</v>
      </c>
      <c r="U3" s="40"/>
      <c r="V3" s="40"/>
      <c r="W3" s="39" t="s">
        <v>41</v>
      </c>
      <c r="X3" s="40"/>
      <c r="Y3" s="41"/>
      <c r="Z3" s="40" t="s">
        <v>42</v>
      </c>
      <c r="AA3" s="40"/>
      <c r="AB3" s="42"/>
    </row>
    <row r="4" spans="1:28" ht="13.5">
      <c r="A4" s="44"/>
      <c r="B4" s="4" t="s">
        <v>9</v>
      </c>
      <c r="C4" s="5" t="s">
        <v>10</v>
      </c>
      <c r="D4" s="4" t="s">
        <v>11</v>
      </c>
      <c r="E4" s="5" t="s">
        <v>9</v>
      </c>
      <c r="F4" s="4" t="s">
        <v>10</v>
      </c>
      <c r="G4" s="5" t="s">
        <v>11</v>
      </c>
      <c r="H4" s="4" t="s">
        <v>9</v>
      </c>
      <c r="I4" s="5" t="s">
        <v>10</v>
      </c>
      <c r="J4" s="4" t="s">
        <v>11</v>
      </c>
      <c r="K4" s="6" t="s">
        <v>9</v>
      </c>
      <c r="L4" s="4" t="s">
        <v>10</v>
      </c>
      <c r="M4" s="7" t="s">
        <v>11</v>
      </c>
      <c r="N4" s="4" t="s">
        <v>9</v>
      </c>
      <c r="O4" s="5" t="s">
        <v>10</v>
      </c>
      <c r="P4" s="5" t="s">
        <v>11</v>
      </c>
      <c r="Q4" s="5" t="s">
        <v>9</v>
      </c>
      <c r="R4" s="4" t="s">
        <v>10</v>
      </c>
      <c r="S4" s="5" t="s">
        <v>11</v>
      </c>
      <c r="T4" s="7" t="s">
        <v>9</v>
      </c>
      <c r="U4" s="5" t="s">
        <v>10</v>
      </c>
      <c r="V4" s="4" t="s">
        <v>11</v>
      </c>
      <c r="W4" s="7" t="s">
        <v>9</v>
      </c>
      <c r="X4" s="5" t="s">
        <v>10</v>
      </c>
      <c r="Y4" s="36" t="s">
        <v>11</v>
      </c>
      <c r="Z4" s="4" t="s">
        <v>9</v>
      </c>
      <c r="AA4" s="5" t="s">
        <v>10</v>
      </c>
      <c r="AB4" s="25" t="s">
        <v>11</v>
      </c>
    </row>
    <row r="5" spans="1:28" s="9" customFormat="1" ht="16.5" customHeight="1">
      <c r="A5" s="23" t="s">
        <v>9</v>
      </c>
      <c r="B5" s="8">
        <v>762029</v>
      </c>
      <c r="C5" s="8">
        <v>366925</v>
      </c>
      <c r="D5" s="8">
        <v>395104</v>
      </c>
      <c r="E5" s="8">
        <v>783050</v>
      </c>
      <c r="F5" s="8">
        <v>379283</v>
      </c>
      <c r="G5" s="8">
        <v>403767</v>
      </c>
      <c r="H5" s="8">
        <v>804256</v>
      </c>
      <c r="I5" s="8">
        <v>391649</v>
      </c>
      <c r="J5" s="8">
        <v>412607</v>
      </c>
      <c r="K5" s="8">
        <v>832832</v>
      </c>
      <c r="L5" s="8">
        <v>407910</v>
      </c>
      <c r="M5" s="8">
        <v>424922</v>
      </c>
      <c r="N5" s="8">
        <v>852966</v>
      </c>
      <c r="O5" s="8">
        <v>418701</v>
      </c>
      <c r="P5" s="8">
        <v>434265</v>
      </c>
      <c r="Q5" s="8">
        <v>881996</v>
      </c>
      <c r="R5" s="8">
        <v>434707</v>
      </c>
      <c r="S5" s="8">
        <v>447289</v>
      </c>
      <c r="T5" s="8">
        <v>888172</v>
      </c>
      <c r="U5" s="8">
        <f>SUM(U6:U23)</f>
        <v>436837</v>
      </c>
      <c r="V5" s="8">
        <v>451335</v>
      </c>
      <c r="W5" s="8">
        <f>X5+Y5</f>
        <v>884515</v>
      </c>
      <c r="X5" s="8">
        <f>SUM(X6:X23)</f>
        <v>433569</v>
      </c>
      <c r="Y5" s="8">
        <f>SUM(Y6:Y23)</f>
        <v>450946</v>
      </c>
      <c r="Z5" s="8">
        <f>AA5+AB5</f>
        <v>863075</v>
      </c>
      <c r="AA5" s="8">
        <f>SUM(AA6:AA23)</f>
        <v>422526</v>
      </c>
      <c r="AB5" s="26">
        <f>SUM(AB6:AB23)</f>
        <v>440549</v>
      </c>
    </row>
    <row r="6" spans="1:28" ht="16.5" customHeight="1">
      <c r="A6" s="21" t="s">
        <v>12</v>
      </c>
      <c r="B6" s="10">
        <v>60238</v>
      </c>
      <c r="C6" s="10">
        <v>30968</v>
      </c>
      <c r="D6" s="10">
        <v>29270</v>
      </c>
      <c r="E6" s="10">
        <v>62471</v>
      </c>
      <c r="F6" s="10">
        <v>31867</v>
      </c>
      <c r="G6" s="10">
        <v>30604</v>
      </c>
      <c r="H6" s="10">
        <v>55028</v>
      </c>
      <c r="I6" s="10">
        <v>28032</v>
      </c>
      <c r="J6" s="10">
        <v>26996</v>
      </c>
      <c r="K6" s="10">
        <v>50012</v>
      </c>
      <c r="L6" s="10">
        <v>25500</v>
      </c>
      <c r="M6" s="10">
        <v>24512</v>
      </c>
      <c r="N6" s="10">
        <v>46026</v>
      </c>
      <c r="O6" s="10">
        <v>23526</v>
      </c>
      <c r="P6" s="10">
        <v>22500</v>
      </c>
      <c r="Q6" s="10">
        <v>45132</v>
      </c>
      <c r="R6" s="10">
        <v>23145</v>
      </c>
      <c r="S6" s="10">
        <v>21987</v>
      </c>
      <c r="T6" s="10">
        <v>43200</v>
      </c>
      <c r="U6" s="10">
        <v>22301</v>
      </c>
      <c r="V6" s="10">
        <v>20899</v>
      </c>
      <c r="W6" s="10">
        <f>X6+Y6</f>
        <v>38490</v>
      </c>
      <c r="X6" s="19">
        <v>19877</v>
      </c>
      <c r="Y6" s="19">
        <v>18613</v>
      </c>
      <c r="Z6" s="10">
        <v>34075</v>
      </c>
      <c r="AA6" s="19">
        <v>17481</v>
      </c>
      <c r="AB6" s="27">
        <v>16594</v>
      </c>
    </row>
    <row r="7" spans="1:28" ht="16.5" customHeight="1">
      <c r="A7" s="21" t="s">
        <v>13</v>
      </c>
      <c r="B7" s="10">
        <v>62005</v>
      </c>
      <c r="C7" s="10">
        <v>31761</v>
      </c>
      <c r="D7" s="10">
        <v>30244</v>
      </c>
      <c r="E7" s="10">
        <v>61976</v>
      </c>
      <c r="F7" s="10">
        <v>31815</v>
      </c>
      <c r="G7" s="10">
        <v>30161</v>
      </c>
      <c r="H7" s="10">
        <v>64265</v>
      </c>
      <c r="I7" s="10">
        <v>32825</v>
      </c>
      <c r="J7" s="10">
        <v>31440</v>
      </c>
      <c r="K7" s="10">
        <v>57236</v>
      </c>
      <c r="L7" s="10">
        <v>29239</v>
      </c>
      <c r="M7" s="10">
        <v>27997</v>
      </c>
      <c r="N7" s="10">
        <v>51715</v>
      </c>
      <c r="O7" s="10">
        <v>26408</v>
      </c>
      <c r="P7" s="10">
        <v>25307</v>
      </c>
      <c r="Q7" s="10">
        <v>48172</v>
      </c>
      <c r="R7" s="10">
        <v>24614</v>
      </c>
      <c r="S7" s="10">
        <v>23558</v>
      </c>
      <c r="T7" s="10">
        <v>45913</v>
      </c>
      <c r="U7" s="10">
        <v>23609</v>
      </c>
      <c r="V7" s="10">
        <v>22304</v>
      </c>
      <c r="W7" s="10">
        <f aca="true" t="shared" si="0" ref="W7:W22">X7+Y7</f>
        <v>43319</v>
      </c>
      <c r="X7" s="19">
        <v>22393</v>
      </c>
      <c r="Y7" s="19">
        <v>20926</v>
      </c>
      <c r="Z7" s="10">
        <v>38282</v>
      </c>
      <c r="AA7" s="19">
        <v>19835</v>
      </c>
      <c r="AB7" s="27">
        <v>18447</v>
      </c>
    </row>
    <row r="8" spans="1:28" ht="16.5" customHeight="1">
      <c r="A8" s="21" t="s">
        <v>14</v>
      </c>
      <c r="B8" s="10">
        <v>66206</v>
      </c>
      <c r="C8" s="10">
        <v>33833</v>
      </c>
      <c r="D8" s="10">
        <v>32373</v>
      </c>
      <c r="E8" s="10">
        <v>62600</v>
      </c>
      <c r="F8" s="10">
        <v>32097</v>
      </c>
      <c r="G8" s="10">
        <v>30503</v>
      </c>
      <c r="H8" s="10">
        <v>62873</v>
      </c>
      <c r="I8" s="10">
        <v>32319</v>
      </c>
      <c r="J8" s="10">
        <v>30554</v>
      </c>
      <c r="K8" s="10">
        <v>65627</v>
      </c>
      <c r="L8" s="10">
        <v>33499</v>
      </c>
      <c r="M8" s="10">
        <v>32128</v>
      </c>
      <c r="N8" s="10">
        <v>58108</v>
      </c>
      <c r="O8" s="10">
        <v>29614</v>
      </c>
      <c r="P8" s="10">
        <v>28494</v>
      </c>
      <c r="Q8" s="10">
        <v>52744</v>
      </c>
      <c r="R8" s="10">
        <v>26863</v>
      </c>
      <c r="S8" s="10">
        <v>25881</v>
      </c>
      <c r="T8" s="10">
        <v>48481</v>
      </c>
      <c r="U8" s="10">
        <v>24778</v>
      </c>
      <c r="V8" s="10">
        <v>23703</v>
      </c>
      <c r="W8" s="10">
        <f t="shared" si="0"/>
        <v>45818</v>
      </c>
      <c r="X8" s="19">
        <v>23500</v>
      </c>
      <c r="Y8" s="19">
        <v>22318</v>
      </c>
      <c r="Z8" s="10">
        <v>42980</v>
      </c>
      <c r="AA8" s="19">
        <v>22236</v>
      </c>
      <c r="AB8" s="27">
        <v>20744</v>
      </c>
    </row>
    <row r="9" spans="1:28" ht="16.5" customHeight="1">
      <c r="A9" s="21" t="s">
        <v>15</v>
      </c>
      <c r="B9" s="10">
        <v>69646</v>
      </c>
      <c r="C9" s="10">
        <v>33481</v>
      </c>
      <c r="D9" s="10">
        <v>36165</v>
      </c>
      <c r="E9" s="10">
        <v>58612</v>
      </c>
      <c r="F9" s="10">
        <v>28982</v>
      </c>
      <c r="G9" s="10">
        <v>29630</v>
      </c>
      <c r="H9" s="10">
        <v>58499</v>
      </c>
      <c r="I9" s="10">
        <v>29735</v>
      </c>
      <c r="J9" s="10">
        <v>28764</v>
      </c>
      <c r="K9" s="10">
        <v>62192</v>
      </c>
      <c r="L9" s="10">
        <v>32050</v>
      </c>
      <c r="M9" s="10">
        <v>30142</v>
      </c>
      <c r="N9" s="10">
        <v>65121</v>
      </c>
      <c r="O9" s="10">
        <v>33776</v>
      </c>
      <c r="P9" s="10">
        <v>31345</v>
      </c>
      <c r="Q9" s="10">
        <v>58100</v>
      </c>
      <c r="R9" s="10">
        <v>29945</v>
      </c>
      <c r="S9" s="10">
        <v>28155</v>
      </c>
      <c r="T9" s="10">
        <v>52159</v>
      </c>
      <c r="U9" s="10">
        <v>27007</v>
      </c>
      <c r="V9" s="10">
        <v>25152</v>
      </c>
      <c r="W9" s="10">
        <f t="shared" si="0"/>
        <v>48072</v>
      </c>
      <c r="X9" s="19">
        <v>24660</v>
      </c>
      <c r="Y9" s="19">
        <v>23412</v>
      </c>
      <c r="Z9" s="10">
        <v>45018</v>
      </c>
      <c r="AA9" s="19">
        <v>23081</v>
      </c>
      <c r="AB9" s="27">
        <v>21937</v>
      </c>
    </row>
    <row r="10" spans="1:28" ht="16.5" customHeight="1">
      <c r="A10" s="21" t="s">
        <v>16</v>
      </c>
      <c r="B10" s="10">
        <v>62876</v>
      </c>
      <c r="C10" s="10">
        <v>28785</v>
      </c>
      <c r="D10" s="10">
        <v>34091</v>
      </c>
      <c r="E10" s="10">
        <v>54824</v>
      </c>
      <c r="F10" s="10">
        <v>25405</v>
      </c>
      <c r="G10" s="10">
        <v>29419</v>
      </c>
      <c r="H10" s="10">
        <v>48220</v>
      </c>
      <c r="I10" s="10">
        <v>23318</v>
      </c>
      <c r="J10" s="10">
        <v>24902</v>
      </c>
      <c r="K10" s="10">
        <v>52479</v>
      </c>
      <c r="L10" s="10">
        <v>26511</v>
      </c>
      <c r="M10" s="10">
        <v>25968</v>
      </c>
      <c r="N10" s="10">
        <v>55825</v>
      </c>
      <c r="O10" s="10">
        <v>28206</v>
      </c>
      <c r="P10" s="10">
        <v>27619</v>
      </c>
      <c r="Q10" s="10">
        <v>62612</v>
      </c>
      <c r="R10" s="10">
        <v>32721</v>
      </c>
      <c r="S10" s="10">
        <v>29891</v>
      </c>
      <c r="T10" s="10">
        <v>53198</v>
      </c>
      <c r="U10" s="10">
        <v>27424</v>
      </c>
      <c r="V10" s="10">
        <v>25774</v>
      </c>
      <c r="W10" s="10">
        <f t="shared" si="0"/>
        <v>47312</v>
      </c>
      <c r="X10" s="19">
        <v>24411</v>
      </c>
      <c r="Y10" s="19">
        <v>22901</v>
      </c>
      <c r="Z10" s="10">
        <v>40689</v>
      </c>
      <c r="AA10" s="19">
        <v>20677</v>
      </c>
      <c r="AB10" s="27">
        <v>20012</v>
      </c>
    </row>
    <row r="11" spans="1:28" ht="16.5" customHeight="1">
      <c r="A11" s="21" t="s">
        <v>17</v>
      </c>
      <c r="B11" s="10">
        <v>52234</v>
      </c>
      <c r="C11" s="10">
        <v>25172</v>
      </c>
      <c r="D11" s="10">
        <v>27062</v>
      </c>
      <c r="E11" s="10">
        <v>62501</v>
      </c>
      <c r="F11" s="10">
        <v>30913</v>
      </c>
      <c r="G11" s="10">
        <v>31588</v>
      </c>
      <c r="H11" s="10">
        <v>56157</v>
      </c>
      <c r="I11" s="10">
        <v>27798</v>
      </c>
      <c r="J11" s="10">
        <v>28359</v>
      </c>
      <c r="K11" s="10">
        <v>50729</v>
      </c>
      <c r="L11" s="10">
        <v>25455</v>
      </c>
      <c r="M11" s="10">
        <v>25274</v>
      </c>
      <c r="N11" s="10">
        <v>53290</v>
      </c>
      <c r="O11" s="10">
        <v>26969</v>
      </c>
      <c r="P11" s="10">
        <v>26321</v>
      </c>
      <c r="Q11" s="10">
        <v>59008</v>
      </c>
      <c r="R11" s="10">
        <v>30174</v>
      </c>
      <c r="S11" s="10">
        <v>28834</v>
      </c>
      <c r="T11" s="10">
        <v>61271</v>
      </c>
      <c r="U11" s="10">
        <v>31629</v>
      </c>
      <c r="V11" s="10">
        <v>29642</v>
      </c>
      <c r="W11" s="10">
        <f t="shared" si="0"/>
        <v>51221</v>
      </c>
      <c r="X11" s="19">
        <v>26192</v>
      </c>
      <c r="Y11" s="19">
        <v>25029</v>
      </c>
      <c r="Z11" s="10">
        <v>42833</v>
      </c>
      <c r="AA11" s="19">
        <v>22073</v>
      </c>
      <c r="AB11" s="27">
        <v>20760</v>
      </c>
    </row>
    <row r="12" spans="1:28" ht="16.5" customHeight="1">
      <c r="A12" s="21" t="s">
        <v>18</v>
      </c>
      <c r="B12" s="10">
        <v>51531</v>
      </c>
      <c r="C12" s="10">
        <v>25524</v>
      </c>
      <c r="D12" s="10">
        <v>26007</v>
      </c>
      <c r="E12" s="10">
        <v>55071</v>
      </c>
      <c r="F12" s="10">
        <v>27515</v>
      </c>
      <c r="G12" s="10">
        <v>27556</v>
      </c>
      <c r="H12" s="10">
        <v>64151</v>
      </c>
      <c r="I12" s="10">
        <v>32544</v>
      </c>
      <c r="J12" s="10">
        <v>31607</v>
      </c>
      <c r="K12" s="10">
        <v>58818</v>
      </c>
      <c r="L12" s="10">
        <v>29947</v>
      </c>
      <c r="M12" s="10">
        <v>28871</v>
      </c>
      <c r="N12" s="10">
        <v>52622</v>
      </c>
      <c r="O12" s="10">
        <v>26716</v>
      </c>
      <c r="P12" s="10">
        <v>25906</v>
      </c>
      <c r="Q12" s="10">
        <v>56583</v>
      </c>
      <c r="R12" s="10">
        <v>28975</v>
      </c>
      <c r="S12" s="10">
        <v>27608</v>
      </c>
      <c r="T12" s="10">
        <v>59320</v>
      </c>
      <c r="U12" s="10">
        <v>30401</v>
      </c>
      <c r="V12" s="10">
        <v>28919</v>
      </c>
      <c r="W12" s="10">
        <f t="shared" si="0"/>
        <v>61001</v>
      </c>
      <c r="X12" s="19">
        <v>31473</v>
      </c>
      <c r="Y12" s="19">
        <v>29528</v>
      </c>
      <c r="Z12" s="10">
        <v>49746</v>
      </c>
      <c r="AA12" s="19">
        <v>25390</v>
      </c>
      <c r="AB12" s="27">
        <v>24356</v>
      </c>
    </row>
    <row r="13" spans="1:28" ht="16.5" customHeight="1">
      <c r="A13" s="21" t="s">
        <v>19</v>
      </c>
      <c r="B13" s="10">
        <v>55386</v>
      </c>
      <c r="C13" s="10">
        <v>27577</v>
      </c>
      <c r="D13" s="10">
        <v>27809</v>
      </c>
      <c r="E13" s="10">
        <v>53004</v>
      </c>
      <c r="F13" s="10">
        <v>26412</v>
      </c>
      <c r="G13" s="10">
        <v>26592</v>
      </c>
      <c r="H13" s="10">
        <v>56273</v>
      </c>
      <c r="I13" s="10">
        <v>28162</v>
      </c>
      <c r="J13" s="10">
        <v>28111</v>
      </c>
      <c r="K13" s="10">
        <v>66483</v>
      </c>
      <c r="L13" s="10">
        <v>33934</v>
      </c>
      <c r="M13" s="10">
        <v>32549</v>
      </c>
      <c r="N13" s="10">
        <v>60533</v>
      </c>
      <c r="O13" s="10">
        <v>30971</v>
      </c>
      <c r="P13" s="10">
        <v>29562</v>
      </c>
      <c r="Q13" s="10">
        <v>55317</v>
      </c>
      <c r="R13" s="10">
        <v>28320</v>
      </c>
      <c r="S13" s="10">
        <v>26997</v>
      </c>
      <c r="T13" s="10">
        <v>57400</v>
      </c>
      <c r="U13" s="10">
        <v>29361</v>
      </c>
      <c r="V13" s="10">
        <v>28039</v>
      </c>
      <c r="W13" s="10">
        <f t="shared" si="0"/>
        <v>58952</v>
      </c>
      <c r="X13" s="19">
        <v>30118</v>
      </c>
      <c r="Y13" s="19">
        <v>28834</v>
      </c>
      <c r="Z13" s="10">
        <v>59641</v>
      </c>
      <c r="AA13" s="19">
        <v>30625</v>
      </c>
      <c r="AB13" s="27">
        <v>29016</v>
      </c>
    </row>
    <row r="14" spans="1:28" ht="16.5" customHeight="1">
      <c r="A14" s="21" t="s">
        <v>20</v>
      </c>
      <c r="B14" s="10">
        <v>55188</v>
      </c>
      <c r="C14" s="10">
        <v>27829</v>
      </c>
      <c r="D14" s="10">
        <v>27359</v>
      </c>
      <c r="E14" s="10">
        <v>55611</v>
      </c>
      <c r="F14" s="10">
        <v>27744</v>
      </c>
      <c r="G14" s="10">
        <v>27867</v>
      </c>
      <c r="H14" s="10">
        <v>53224</v>
      </c>
      <c r="I14" s="10">
        <v>26576</v>
      </c>
      <c r="J14" s="10">
        <v>26648</v>
      </c>
      <c r="K14" s="10">
        <v>57160</v>
      </c>
      <c r="L14" s="10">
        <v>28782</v>
      </c>
      <c r="M14" s="10">
        <v>28378</v>
      </c>
      <c r="N14" s="10">
        <v>67537</v>
      </c>
      <c r="O14" s="10">
        <v>34597</v>
      </c>
      <c r="P14" s="10">
        <v>32940</v>
      </c>
      <c r="Q14" s="10">
        <v>62445</v>
      </c>
      <c r="R14" s="10">
        <v>32185</v>
      </c>
      <c r="S14" s="10">
        <v>30260</v>
      </c>
      <c r="T14" s="10">
        <v>55623</v>
      </c>
      <c r="U14" s="10">
        <v>28450</v>
      </c>
      <c r="V14" s="10">
        <v>27173</v>
      </c>
      <c r="W14" s="10">
        <f t="shared" si="0"/>
        <v>56985</v>
      </c>
      <c r="X14" s="19">
        <v>29089</v>
      </c>
      <c r="Y14" s="19">
        <v>27896</v>
      </c>
      <c r="Z14" s="10">
        <v>58086</v>
      </c>
      <c r="AA14" s="19">
        <v>29600</v>
      </c>
      <c r="AB14" s="27">
        <v>28486</v>
      </c>
    </row>
    <row r="15" spans="1:28" ht="16.5" customHeight="1">
      <c r="A15" s="21" t="s">
        <v>21</v>
      </c>
      <c r="B15" s="10">
        <v>47342</v>
      </c>
      <c r="C15" s="10">
        <v>21478</v>
      </c>
      <c r="D15" s="10">
        <v>25864</v>
      </c>
      <c r="E15" s="10">
        <v>54969</v>
      </c>
      <c r="F15" s="10">
        <v>27627</v>
      </c>
      <c r="G15" s="10">
        <v>27342</v>
      </c>
      <c r="H15" s="10">
        <v>54852</v>
      </c>
      <c r="I15" s="10">
        <v>27190</v>
      </c>
      <c r="J15" s="10">
        <v>27662</v>
      </c>
      <c r="K15" s="10">
        <v>53095</v>
      </c>
      <c r="L15" s="10">
        <v>26588</v>
      </c>
      <c r="M15" s="10">
        <v>26507</v>
      </c>
      <c r="N15" s="10">
        <v>57083</v>
      </c>
      <c r="O15" s="10">
        <v>28814</v>
      </c>
      <c r="P15" s="10">
        <v>28269</v>
      </c>
      <c r="Q15" s="10">
        <v>68465</v>
      </c>
      <c r="R15" s="10">
        <v>35288</v>
      </c>
      <c r="S15" s="10">
        <v>33177</v>
      </c>
      <c r="T15" s="10">
        <v>62034</v>
      </c>
      <c r="U15" s="10">
        <v>31836</v>
      </c>
      <c r="V15" s="10">
        <v>30198</v>
      </c>
      <c r="W15" s="10">
        <f t="shared" si="0"/>
        <v>54865</v>
      </c>
      <c r="X15" s="19">
        <v>27848</v>
      </c>
      <c r="Y15" s="19">
        <v>27017</v>
      </c>
      <c r="Z15" s="10">
        <v>55667</v>
      </c>
      <c r="AA15" s="19">
        <v>28253</v>
      </c>
      <c r="AB15" s="27">
        <v>27414</v>
      </c>
    </row>
    <row r="16" spans="1:28" ht="16.5" customHeight="1">
      <c r="A16" s="21" t="s">
        <v>22</v>
      </c>
      <c r="B16" s="10">
        <v>40647</v>
      </c>
      <c r="C16" s="10">
        <v>18227</v>
      </c>
      <c r="D16" s="10">
        <v>22420</v>
      </c>
      <c r="E16" s="10">
        <v>46228</v>
      </c>
      <c r="F16" s="10">
        <v>20874</v>
      </c>
      <c r="G16" s="10">
        <v>25354</v>
      </c>
      <c r="H16" s="10">
        <v>54173</v>
      </c>
      <c r="I16" s="10">
        <v>26975</v>
      </c>
      <c r="J16" s="10">
        <v>27198</v>
      </c>
      <c r="K16" s="10">
        <v>54290</v>
      </c>
      <c r="L16" s="10">
        <v>26784</v>
      </c>
      <c r="M16" s="10">
        <v>27506</v>
      </c>
      <c r="N16" s="10">
        <v>52698</v>
      </c>
      <c r="O16" s="10">
        <v>26284</v>
      </c>
      <c r="P16" s="10">
        <v>26414</v>
      </c>
      <c r="Q16" s="10">
        <v>57467</v>
      </c>
      <c r="R16" s="10">
        <v>28958</v>
      </c>
      <c r="S16" s="10">
        <v>28509</v>
      </c>
      <c r="T16" s="10">
        <v>67603</v>
      </c>
      <c r="U16" s="10">
        <v>34465</v>
      </c>
      <c r="V16" s="10">
        <v>33138</v>
      </c>
      <c r="W16" s="10">
        <f t="shared" si="0"/>
        <v>61228</v>
      </c>
      <c r="X16" s="19">
        <v>31146</v>
      </c>
      <c r="Y16" s="19">
        <v>30082</v>
      </c>
      <c r="Z16" s="10">
        <v>53970</v>
      </c>
      <c r="AA16" s="19">
        <v>27272</v>
      </c>
      <c r="AB16" s="27">
        <v>26698</v>
      </c>
    </row>
    <row r="17" spans="1:28" ht="16.5" customHeight="1">
      <c r="A17" s="21" t="s">
        <v>23</v>
      </c>
      <c r="B17" s="10">
        <v>37418</v>
      </c>
      <c r="C17" s="10">
        <v>17012</v>
      </c>
      <c r="D17" s="10">
        <v>20406</v>
      </c>
      <c r="E17" s="10">
        <v>39230</v>
      </c>
      <c r="F17" s="10">
        <v>17444</v>
      </c>
      <c r="G17" s="10">
        <v>21786</v>
      </c>
      <c r="H17" s="10">
        <v>45150</v>
      </c>
      <c r="I17" s="10">
        <v>20188</v>
      </c>
      <c r="J17" s="10">
        <v>24962</v>
      </c>
      <c r="K17" s="10">
        <v>53161</v>
      </c>
      <c r="L17" s="10">
        <v>26178</v>
      </c>
      <c r="M17" s="10">
        <v>26983</v>
      </c>
      <c r="N17" s="10">
        <v>53345</v>
      </c>
      <c r="O17" s="10">
        <v>26046</v>
      </c>
      <c r="P17" s="10">
        <v>27299</v>
      </c>
      <c r="Q17" s="10">
        <v>52378</v>
      </c>
      <c r="R17" s="10">
        <v>25907</v>
      </c>
      <c r="S17" s="10">
        <v>26471</v>
      </c>
      <c r="T17" s="10">
        <v>56711</v>
      </c>
      <c r="U17" s="10">
        <v>28082</v>
      </c>
      <c r="V17" s="10">
        <v>28629</v>
      </c>
      <c r="W17" s="10">
        <f t="shared" si="0"/>
        <v>66683</v>
      </c>
      <c r="X17" s="19">
        <v>33563</v>
      </c>
      <c r="Y17" s="19">
        <v>33120</v>
      </c>
      <c r="Z17" s="10">
        <v>60061</v>
      </c>
      <c r="AA17" s="19">
        <v>30211</v>
      </c>
      <c r="AB17" s="27">
        <v>29850</v>
      </c>
    </row>
    <row r="18" spans="1:28" ht="16.5" customHeight="1">
      <c r="A18" s="21" t="s">
        <v>24</v>
      </c>
      <c r="B18" s="10">
        <v>32969</v>
      </c>
      <c r="C18" s="10">
        <v>15502</v>
      </c>
      <c r="D18" s="10">
        <v>17467</v>
      </c>
      <c r="E18" s="10">
        <v>35920</v>
      </c>
      <c r="F18" s="10">
        <v>16099</v>
      </c>
      <c r="G18" s="10">
        <v>19821</v>
      </c>
      <c r="H18" s="10">
        <v>37872</v>
      </c>
      <c r="I18" s="10">
        <v>16590</v>
      </c>
      <c r="J18" s="10">
        <v>21282</v>
      </c>
      <c r="K18" s="10">
        <v>43852</v>
      </c>
      <c r="L18" s="10">
        <v>19369</v>
      </c>
      <c r="M18" s="10">
        <v>24483</v>
      </c>
      <c r="N18" s="10">
        <v>51751</v>
      </c>
      <c r="O18" s="10">
        <v>25134</v>
      </c>
      <c r="P18" s="10">
        <v>26617</v>
      </c>
      <c r="Q18" s="10">
        <v>52346</v>
      </c>
      <c r="R18" s="10">
        <v>25144</v>
      </c>
      <c r="S18" s="10">
        <v>27202</v>
      </c>
      <c r="T18" s="10">
        <v>51448</v>
      </c>
      <c r="U18" s="10">
        <v>24955</v>
      </c>
      <c r="V18" s="10">
        <v>26493</v>
      </c>
      <c r="W18" s="10">
        <f t="shared" si="0"/>
        <v>56176</v>
      </c>
      <c r="X18" s="19">
        <v>27539</v>
      </c>
      <c r="Y18" s="19">
        <v>28637</v>
      </c>
      <c r="Z18" s="10">
        <v>65744</v>
      </c>
      <c r="AA18" s="19">
        <v>32700</v>
      </c>
      <c r="AB18" s="27">
        <v>33044</v>
      </c>
    </row>
    <row r="19" spans="1:28" ht="16.5" customHeight="1">
      <c r="A19" s="21" t="s">
        <v>25</v>
      </c>
      <c r="B19" s="10">
        <v>27083</v>
      </c>
      <c r="C19" s="10">
        <v>12672</v>
      </c>
      <c r="D19" s="10">
        <v>14411</v>
      </c>
      <c r="E19" s="10">
        <v>30299</v>
      </c>
      <c r="F19" s="10">
        <v>13778</v>
      </c>
      <c r="G19" s="10">
        <v>16521</v>
      </c>
      <c r="H19" s="10">
        <v>33483</v>
      </c>
      <c r="I19" s="10">
        <v>14646</v>
      </c>
      <c r="J19" s="10">
        <v>18837</v>
      </c>
      <c r="K19" s="10">
        <v>35709</v>
      </c>
      <c r="L19" s="10">
        <v>15256</v>
      </c>
      <c r="M19" s="10">
        <v>20453</v>
      </c>
      <c r="N19" s="10">
        <v>41819</v>
      </c>
      <c r="O19" s="10">
        <v>18050</v>
      </c>
      <c r="P19" s="10">
        <v>23769</v>
      </c>
      <c r="Q19" s="10">
        <v>49443</v>
      </c>
      <c r="R19" s="10">
        <v>23455</v>
      </c>
      <c r="S19" s="10">
        <v>25988</v>
      </c>
      <c r="T19" s="10">
        <v>50161</v>
      </c>
      <c r="U19" s="10">
        <v>23552</v>
      </c>
      <c r="V19" s="10">
        <v>26609</v>
      </c>
      <c r="W19" s="10">
        <f t="shared" si="0"/>
        <v>49873</v>
      </c>
      <c r="X19" s="19">
        <v>23820</v>
      </c>
      <c r="Y19" s="19">
        <v>26053</v>
      </c>
      <c r="Z19" s="10">
        <v>54397</v>
      </c>
      <c r="AA19" s="19">
        <v>26261</v>
      </c>
      <c r="AB19" s="27">
        <v>28136</v>
      </c>
    </row>
    <row r="20" spans="1:28" ht="16.5" customHeight="1">
      <c r="A20" s="21" t="s">
        <v>26</v>
      </c>
      <c r="B20" s="10">
        <v>18826</v>
      </c>
      <c r="C20" s="10">
        <v>8531</v>
      </c>
      <c r="D20" s="10">
        <v>10295</v>
      </c>
      <c r="E20" s="10">
        <v>23186</v>
      </c>
      <c r="F20" s="10">
        <v>10301</v>
      </c>
      <c r="G20" s="10">
        <v>12885</v>
      </c>
      <c r="H20" s="10">
        <v>26681</v>
      </c>
      <c r="I20" s="10">
        <v>11674</v>
      </c>
      <c r="J20" s="10">
        <v>15007</v>
      </c>
      <c r="K20" s="10">
        <v>30234</v>
      </c>
      <c r="L20" s="10">
        <v>12729</v>
      </c>
      <c r="M20" s="10">
        <v>17505</v>
      </c>
      <c r="N20" s="10">
        <v>32781</v>
      </c>
      <c r="O20" s="10">
        <v>13530</v>
      </c>
      <c r="P20" s="10">
        <v>19251</v>
      </c>
      <c r="Q20" s="10">
        <v>38947</v>
      </c>
      <c r="R20" s="10">
        <v>16242</v>
      </c>
      <c r="S20" s="10">
        <v>22705</v>
      </c>
      <c r="T20" s="10">
        <v>46136</v>
      </c>
      <c r="U20" s="10">
        <v>21152</v>
      </c>
      <c r="V20" s="10">
        <v>24984</v>
      </c>
      <c r="W20" s="10">
        <f t="shared" si="0"/>
        <v>47157</v>
      </c>
      <c r="X20" s="19">
        <v>21449</v>
      </c>
      <c r="Y20" s="19">
        <v>25708</v>
      </c>
      <c r="Z20" s="10">
        <v>46943</v>
      </c>
      <c r="AA20" s="19">
        <v>21846</v>
      </c>
      <c r="AB20" s="27">
        <v>25097</v>
      </c>
    </row>
    <row r="21" spans="1:28" ht="16.5" customHeight="1">
      <c r="A21" s="21" t="s">
        <v>27</v>
      </c>
      <c r="B21" s="10">
        <v>12098</v>
      </c>
      <c r="C21" s="10">
        <v>5018</v>
      </c>
      <c r="D21" s="10">
        <v>7080</v>
      </c>
      <c r="E21" s="10">
        <v>14500</v>
      </c>
      <c r="F21" s="10">
        <v>6101</v>
      </c>
      <c r="G21" s="10">
        <v>8399</v>
      </c>
      <c r="H21" s="10">
        <v>18349</v>
      </c>
      <c r="I21" s="10">
        <v>7624</v>
      </c>
      <c r="J21" s="10">
        <v>10725</v>
      </c>
      <c r="K21" s="10">
        <v>21885</v>
      </c>
      <c r="L21" s="10">
        <v>8967</v>
      </c>
      <c r="M21" s="10">
        <v>12918</v>
      </c>
      <c r="N21" s="10">
        <v>25745</v>
      </c>
      <c r="O21" s="10">
        <v>10292</v>
      </c>
      <c r="P21" s="10">
        <v>15453</v>
      </c>
      <c r="Q21" s="10">
        <v>28610</v>
      </c>
      <c r="R21" s="10">
        <v>11137</v>
      </c>
      <c r="S21" s="10">
        <v>17473</v>
      </c>
      <c r="T21" s="10">
        <v>34618</v>
      </c>
      <c r="U21" s="10">
        <v>13641</v>
      </c>
      <c r="V21" s="10">
        <v>20977</v>
      </c>
      <c r="W21" s="10">
        <f t="shared" si="0"/>
        <v>41434</v>
      </c>
      <c r="X21" s="19">
        <v>18072</v>
      </c>
      <c r="Y21" s="19">
        <v>23362</v>
      </c>
      <c r="Z21" s="10">
        <v>42420</v>
      </c>
      <c r="AA21" s="19">
        <v>18374</v>
      </c>
      <c r="AB21" s="27">
        <v>24046</v>
      </c>
    </row>
    <row r="22" spans="1:28" ht="16.5" customHeight="1">
      <c r="A22" s="21" t="s">
        <v>28</v>
      </c>
      <c r="B22" s="10">
        <v>10336</v>
      </c>
      <c r="C22" s="10">
        <v>3555</v>
      </c>
      <c r="D22" s="10">
        <v>6781</v>
      </c>
      <c r="E22" s="10">
        <v>11885</v>
      </c>
      <c r="F22" s="10">
        <v>4205</v>
      </c>
      <c r="G22" s="10">
        <v>7680</v>
      </c>
      <c r="H22" s="10">
        <v>14825</v>
      </c>
      <c r="I22" s="10">
        <v>5336</v>
      </c>
      <c r="J22" s="10">
        <v>9489</v>
      </c>
      <c r="K22" s="10">
        <v>19862</v>
      </c>
      <c r="L22" s="10">
        <v>7117</v>
      </c>
      <c r="M22" s="10">
        <v>12745</v>
      </c>
      <c r="N22" s="10">
        <v>26238</v>
      </c>
      <c r="O22" s="10">
        <v>9260</v>
      </c>
      <c r="P22" s="10">
        <v>16978</v>
      </c>
      <c r="Q22" s="10">
        <v>34148</v>
      </c>
      <c r="R22" s="10">
        <v>11578</v>
      </c>
      <c r="S22" s="10">
        <v>22570</v>
      </c>
      <c r="T22" s="10">
        <v>42665</v>
      </c>
      <c r="U22" s="10">
        <v>14030</v>
      </c>
      <c r="V22" s="10">
        <v>28635</v>
      </c>
      <c r="W22" s="10">
        <f t="shared" si="0"/>
        <v>55116</v>
      </c>
      <c r="X22" s="10">
        <v>17971</v>
      </c>
      <c r="Y22" s="10">
        <v>37145</v>
      </c>
      <c r="Z22" s="10">
        <v>67821</v>
      </c>
      <c r="AA22" s="10">
        <v>23380</v>
      </c>
      <c r="AB22" s="28">
        <v>44441</v>
      </c>
    </row>
    <row r="23" spans="1:28" ht="16.5" customHeight="1">
      <c r="A23" s="21" t="s">
        <v>29</v>
      </c>
      <c r="B23" s="12" t="s">
        <v>30</v>
      </c>
      <c r="C23" s="12" t="s">
        <v>30</v>
      </c>
      <c r="D23" s="12" t="s">
        <v>30</v>
      </c>
      <c r="E23" s="12">
        <v>163</v>
      </c>
      <c r="F23" s="12">
        <v>104</v>
      </c>
      <c r="G23" s="12">
        <v>59</v>
      </c>
      <c r="H23" s="10">
        <v>181</v>
      </c>
      <c r="I23" s="10">
        <v>117</v>
      </c>
      <c r="J23" s="10">
        <v>64</v>
      </c>
      <c r="K23" s="10">
        <v>8</v>
      </c>
      <c r="L23" s="10">
        <v>5</v>
      </c>
      <c r="M23" s="10">
        <v>3</v>
      </c>
      <c r="N23" s="10">
        <v>729</v>
      </c>
      <c r="O23" s="10">
        <v>508</v>
      </c>
      <c r="P23" s="10">
        <v>221</v>
      </c>
      <c r="Q23" s="10">
        <v>79</v>
      </c>
      <c r="R23" s="10">
        <v>56</v>
      </c>
      <c r="S23" s="10">
        <v>23</v>
      </c>
      <c r="T23" s="10">
        <v>231</v>
      </c>
      <c r="U23" s="10">
        <v>164</v>
      </c>
      <c r="V23" s="10">
        <v>67</v>
      </c>
      <c r="W23" s="20">
        <v>813</v>
      </c>
      <c r="X23" s="19">
        <v>448</v>
      </c>
      <c r="Y23" s="19">
        <v>365</v>
      </c>
      <c r="Z23" s="20">
        <v>4702</v>
      </c>
      <c r="AA23" s="19">
        <v>3231</v>
      </c>
      <c r="AB23" s="27">
        <v>1471</v>
      </c>
    </row>
    <row r="24" spans="1:30" ht="16.5" customHeight="1">
      <c r="A24" s="22" t="s">
        <v>31</v>
      </c>
      <c r="B24" s="12"/>
      <c r="C24" s="12"/>
      <c r="D24" s="12"/>
      <c r="E24" s="12"/>
      <c r="F24" s="12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28"/>
      <c r="AC24" s="11"/>
      <c r="AD24" s="11"/>
    </row>
    <row r="25" spans="1:28" ht="16.5" customHeight="1">
      <c r="A25" s="21" t="s">
        <v>32</v>
      </c>
      <c r="B25" s="10">
        <v>188449</v>
      </c>
      <c r="C25" s="10">
        <v>96562</v>
      </c>
      <c r="D25" s="10">
        <v>91887</v>
      </c>
      <c r="E25" s="10">
        <v>187047</v>
      </c>
      <c r="F25" s="10">
        <v>95779</v>
      </c>
      <c r="G25" s="10">
        <v>91268</v>
      </c>
      <c r="H25" s="10">
        <v>182166</v>
      </c>
      <c r="I25" s="10">
        <v>93176</v>
      </c>
      <c r="J25" s="10">
        <v>88990</v>
      </c>
      <c r="K25" s="10">
        <v>172875</v>
      </c>
      <c r="L25" s="10">
        <v>88238</v>
      </c>
      <c r="M25" s="10">
        <v>84637</v>
      </c>
      <c r="N25" s="10">
        <v>155849</v>
      </c>
      <c r="O25" s="10">
        <v>79548</v>
      </c>
      <c r="P25" s="10">
        <v>76301</v>
      </c>
      <c r="Q25" s="13">
        <v>146048</v>
      </c>
      <c r="R25" s="13">
        <v>74622</v>
      </c>
      <c r="S25" s="13">
        <v>71426</v>
      </c>
      <c r="T25" s="13">
        <v>137594</v>
      </c>
      <c r="U25" s="13">
        <v>70688</v>
      </c>
      <c r="V25" s="13">
        <v>66906</v>
      </c>
      <c r="W25" s="20">
        <v>127627</v>
      </c>
      <c r="X25" s="19">
        <v>65770</v>
      </c>
      <c r="Y25" s="19">
        <v>61857</v>
      </c>
      <c r="Z25" s="20">
        <v>115337</v>
      </c>
      <c r="AA25" s="19">
        <v>59552</v>
      </c>
      <c r="AB25" s="27">
        <v>55785</v>
      </c>
    </row>
    <row r="26" spans="1:28" ht="16.5" customHeight="1">
      <c r="A26" s="21" t="s">
        <v>33</v>
      </c>
      <c r="B26" s="10">
        <v>505237</v>
      </c>
      <c r="C26" s="10">
        <v>240587</v>
      </c>
      <c r="D26" s="10">
        <v>264650</v>
      </c>
      <c r="E26" s="10">
        <v>515970</v>
      </c>
      <c r="F26" s="10">
        <v>249015</v>
      </c>
      <c r="G26" s="10">
        <v>266955</v>
      </c>
      <c r="H26" s="10">
        <v>528571</v>
      </c>
      <c r="I26" s="10">
        <v>259076</v>
      </c>
      <c r="J26" s="10">
        <v>269495</v>
      </c>
      <c r="K26" s="10">
        <v>552259</v>
      </c>
      <c r="L26" s="10">
        <v>275598</v>
      </c>
      <c r="M26" s="10">
        <v>276661</v>
      </c>
      <c r="N26" s="10">
        <v>569805</v>
      </c>
      <c r="O26" s="10">
        <v>287513</v>
      </c>
      <c r="P26" s="10">
        <v>282292</v>
      </c>
      <c r="Q26" s="13">
        <v>584721</v>
      </c>
      <c r="R26" s="13">
        <v>297617</v>
      </c>
      <c r="S26" s="13">
        <v>287104</v>
      </c>
      <c r="T26" s="13">
        <v>576767</v>
      </c>
      <c r="U26" s="13">
        <v>293610</v>
      </c>
      <c r="V26" s="13">
        <v>283157</v>
      </c>
      <c r="W26" s="20">
        <v>562495</v>
      </c>
      <c r="X26" s="19">
        <v>286039</v>
      </c>
      <c r="Y26" s="19">
        <v>276456</v>
      </c>
      <c r="Z26" s="20">
        <v>531455</v>
      </c>
      <c r="AA26" s="19">
        <v>269882</v>
      </c>
      <c r="AB26" s="27">
        <v>261573</v>
      </c>
    </row>
    <row r="27" spans="1:38" ht="16.5" customHeight="1">
      <c r="A27" s="21" t="s">
        <v>34</v>
      </c>
      <c r="B27" s="10">
        <v>68343</v>
      </c>
      <c r="C27" s="10">
        <v>29776</v>
      </c>
      <c r="D27" s="10">
        <v>38567</v>
      </c>
      <c r="E27" s="10">
        <v>79870</v>
      </c>
      <c r="F27" s="10">
        <v>34385</v>
      </c>
      <c r="G27" s="10">
        <v>45485</v>
      </c>
      <c r="H27" s="10">
        <v>93338</v>
      </c>
      <c r="I27" s="10">
        <v>39280</v>
      </c>
      <c r="J27" s="10">
        <v>54058</v>
      </c>
      <c r="K27" s="10">
        <v>107690</v>
      </c>
      <c r="L27" s="10">
        <v>44069</v>
      </c>
      <c r="M27" s="10">
        <v>63621</v>
      </c>
      <c r="N27" s="10">
        <v>126583</v>
      </c>
      <c r="O27" s="10">
        <v>51132</v>
      </c>
      <c r="P27" s="10">
        <v>75451</v>
      </c>
      <c r="Q27" s="13">
        <v>151148</v>
      </c>
      <c r="R27" s="13">
        <v>62412</v>
      </c>
      <c r="S27" s="13">
        <v>88736</v>
      </c>
      <c r="T27" s="13">
        <v>173580</v>
      </c>
      <c r="U27" s="13">
        <v>72375</v>
      </c>
      <c r="V27" s="13">
        <v>101205</v>
      </c>
      <c r="W27" s="20">
        <v>193580</v>
      </c>
      <c r="X27" s="19">
        <v>81312</v>
      </c>
      <c r="Y27" s="19">
        <v>112268</v>
      </c>
      <c r="Z27" s="20">
        <v>211581</v>
      </c>
      <c r="AA27" s="19">
        <v>89861</v>
      </c>
      <c r="AB27" s="27">
        <v>121720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28" ht="16.5" customHeight="1">
      <c r="A28" s="21"/>
      <c r="B28" s="12"/>
      <c r="C28" s="12"/>
      <c r="D28" s="12"/>
      <c r="E28" s="12"/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29"/>
    </row>
    <row r="29" spans="1:28" s="9" customFormat="1" ht="16.5" customHeight="1">
      <c r="A29" s="23" t="s">
        <v>35</v>
      </c>
      <c r="B29" s="14">
        <v>100</v>
      </c>
      <c r="C29" s="14">
        <v>100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14">
        <v>100</v>
      </c>
      <c r="K29" s="14">
        <v>100</v>
      </c>
      <c r="L29" s="14">
        <v>100</v>
      </c>
      <c r="M29" s="14">
        <v>100</v>
      </c>
      <c r="N29" s="14">
        <v>100</v>
      </c>
      <c r="O29" s="14">
        <v>100</v>
      </c>
      <c r="P29" s="14">
        <v>100</v>
      </c>
      <c r="Q29" s="14">
        <v>100</v>
      </c>
      <c r="R29" s="14">
        <v>100</v>
      </c>
      <c r="S29" s="14">
        <v>100</v>
      </c>
      <c r="T29" s="14">
        <v>100</v>
      </c>
      <c r="U29" s="14">
        <v>100</v>
      </c>
      <c r="V29" s="14">
        <v>100</v>
      </c>
      <c r="W29" s="14">
        <v>100</v>
      </c>
      <c r="X29" s="14">
        <v>100</v>
      </c>
      <c r="Y29" s="14">
        <v>100</v>
      </c>
      <c r="Z29" s="14">
        <v>100</v>
      </c>
      <c r="AA29" s="14">
        <v>100</v>
      </c>
      <c r="AB29" s="30">
        <v>100</v>
      </c>
    </row>
    <row r="30" spans="1:28" ht="16.5" customHeight="1">
      <c r="A30" s="21" t="s">
        <v>12</v>
      </c>
      <c r="B30" s="15">
        <v>7.904948499335328</v>
      </c>
      <c r="C30" s="15">
        <v>8.439871908428152</v>
      </c>
      <c r="D30" s="15">
        <v>7.408176075159958</v>
      </c>
      <c r="E30" s="15">
        <v>7.977906902496648</v>
      </c>
      <c r="F30" s="15">
        <v>8.401905701020082</v>
      </c>
      <c r="G30" s="15">
        <v>7.579618938645308</v>
      </c>
      <c r="H30" s="15">
        <v>6.842100027851829</v>
      </c>
      <c r="I30" s="15">
        <v>7.157429228722657</v>
      </c>
      <c r="J30" s="15">
        <v>6.542787689011578</v>
      </c>
      <c r="K30" s="15">
        <v>6.005052639668024</v>
      </c>
      <c r="L30" s="15">
        <v>6.251378980657497</v>
      </c>
      <c r="M30" s="15">
        <v>5.768588117348596</v>
      </c>
      <c r="N30" s="15">
        <v>5.395994682085805</v>
      </c>
      <c r="O30" s="15">
        <v>5.618806737982474</v>
      </c>
      <c r="P30" s="15">
        <v>5.181168180719147</v>
      </c>
      <c r="Q30" s="15">
        <v>5.117030009206391</v>
      </c>
      <c r="R30" s="15">
        <v>5.324275891577546</v>
      </c>
      <c r="S30" s="15">
        <v>4.91561384250451</v>
      </c>
      <c r="T30" s="16">
        <f aca="true" t="shared" si="1" ref="T30:Y30">T6/T5*100</f>
        <v>4.86392275370086</v>
      </c>
      <c r="U30" s="16">
        <f t="shared" si="1"/>
        <v>5.10510785487493</v>
      </c>
      <c r="V30" s="16">
        <f t="shared" si="1"/>
        <v>4.6304851163769705</v>
      </c>
      <c r="W30" s="16">
        <f t="shared" si="1"/>
        <v>4.35153728314387</v>
      </c>
      <c r="X30" s="16">
        <f t="shared" si="1"/>
        <v>4.584506733645624</v>
      </c>
      <c r="Y30" s="16">
        <f t="shared" si="1"/>
        <v>4.12754520496911</v>
      </c>
      <c r="Z30" s="16">
        <f>Z6/Z5*100</f>
        <v>3.9480925759638503</v>
      </c>
      <c r="AA30" s="16">
        <f>AA6/AA5*100</f>
        <v>4.137260192272191</v>
      </c>
      <c r="AB30" s="31">
        <f>AB6/AB5*100</f>
        <v>3.7666638671294224</v>
      </c>
    </row>
    <row r="31" spans="1:28" ht="16.5" customHeight="1">
      <c r="A31" s="21" t="s">
        <v>13</v>
      </c>
      <c r="B31" s="15">
        <v>8.136829438249725</v>
      </c>
      <c r="C31" s="15">
        <v>8.655992369012742</v>
      </c>
      <c r="D31" s="15">
        <v>7.654693447801085</v>
      </c>
      <c r="E31" s="15">
        <v>7.914692548368558</v>
      </c>
      <c r="F31" s="15">
        <v>8.388195621738912</v>
      </c>
      <c r="G31" s="15">
        <v>7.469902196068524</v>
      </c>
      <c r="H31" s="15">
        <v>7.990614928579955</v>
      </c>
      <c r="I31" s="15">
        <v>8.38122911075989</v>
      </c>
      <c r="J31" s="15">
        <v>7.619841641077345</v>
      </c>
      <c r="K31" s="15">
        <v>6.872454468608315</v>
      </c>
      <c r="L31" s="15">
        <v>7.16800274570371</v>
      </c>
      <c r="M31" s="15">
        <v>6.58873863909141</v>
      </c>
      <c r="N31" s="15">
        <v>6.06296147794871</v>
      </c>
      <c r="O31" s="15">
        <v>6.307126087589951</v>
      </c>
      <c r="P31" s="15">
        <v>5.82754769553153</v>
      </c>
      <c r="Q31" s="15">
        <v>5.461702774162241</v>
      </c>
      <c r="R31" s="15">
        <v>5.66220465738992</v>
      </c>
      <c r="S31" s="15">
        <v>5.266840901520046</v>
      </c>
      <c r="T31" s="16">
        <f aca="true" t="shared" si="2" ref="T31:Y31">T7/T5*100</f>
        <v>5.169381606265453</v>
      </c>
      <c r="U31" s="16">
        <f t="shared" si="2"/>
        <v>5.404533040928309</v>
      </c>
      <c r="V31" s="16">
        <f t="shared" si="2"/>
        <v>4.941783819114405</v>
      </c>
      <c r="W31" s="16">
        <f t="shared" si="2"/>
        <v>4.897486192998423</v>
      </c>
      <c r="X31" s="16">
        <f t="shared" si="2"/>
        <v>5.164806524451702</v>
      </c>
      <c r="Y31" s="16">
        <f t="shared" si="2"/>
        <v>4.640466929521494</v>
      </c>
      <c r="Z31" s="16">
        <f>Z7/Z5*100</f>
        <v>4.43553572980332</v>
      </c>
      <c r="AA31" s="16">
        <f>AA7/AA5*100</f>
        <v>4.69438567094096</v>
      </c>
      <c r="AB31" s="31">
        <f>AB7/AB5*100</f>
        <v>4.187275422257229</v>
      </c>
    </row>
    <row r="32" spans="1:28" ht="16.5" customHeight="1">
      <c r="A32" s="21" t="s">
        <v>14</v>
      </c>
      <c r="B32" s="15">
        <v>8.688120793303142</v>
      </c>
      <c r="C32" s="15">
        <v>9.220685426177011</v>
      </c>
      <c r="D32" s="15">
        <v>8.193538916335951</v>
      </c>
      <c r="E32" s="15">
        <v>7.994380946299725</v>
      </c>
      <c r="F32" s="15">
        <v>8.46254643630218</v>
      </c>
      <c r="G32" s="15">
        <v>7.554604512008163</v>
      </c>
      <c r="H32" s="15">
        <v>7.81753571002268</v>
      </c>
      <c r="I32" s="15">
        <v>8.252031793774528</v>
      </c>
      <c r="J32" s="15">
        <v>7.405109462515178</v>
      </c>
      <c r="K32" s="15">
        <v>7.87998059632675</v>
      </c>
      <c r="L32" s="15">
        <v>8.212350763648844</v>
      </c>
      <c r="M32" s="15">
        <v>7.560917062425575</v>
      </c>
      <c r="N32" s="15">
        <v>6.812463802777602</v>
      </c>
      <c r="O32" s="15">
        <v>7.0728276263968795</v>
      </c>
      <c r="P32" s="15">
        <v>6.561431384062727</v>
      </c>
      <c r="Q32" s="15">
        <v>5.980072471984</v>
      </c>
      <c r="R32" s="15">
        <v>6.179564626288512</v>
      </c>
      <c r="S32" s="15">
        <v>5.786191925131179</v>
      </c>
      <c r="T32" s="15">
        <f aca="true" t="shared" si="3" ref="T32:Y32">T8/T5*100</f>
        <v>5.458514792179893</v>
      </c>
      <c r="U32" s="15">
        <f t="shared" si="3"/>
        <v>5.672138578005068</v>
      </c>
      <c r="V32" s="15">
        <f t="shared" si="3"/>
        <v>5.251753132373958</v>
      </c>
      <c r="W32" s="15">
        <f t="shared" si="3"/>
        <v>5.180013905925846</v>
      </c>
      <c r="X32" s="15">
        <f t="shared" si="3"/>
        <v>5.4201292066545355</v>
      </c>
      <c r="Y32" s="15">
        <f t="shared" si="3"/>
        <v>4.949151339628248</v>
      </c>
      <c r="Z32" s="15">
        <f>Z8/Z5*100</f>
        <v>4.979868493468122</v>
      </c>
      <c r="AA32" s="15">
        <f>AA8/AA5*100</f>
        <v>5.262634725437015</v>
      </c>
      <c r="AB32" s="32">
        <f>AB8/AB5*100</f>
        <v>4.708670318171191</v>
      </c>
    </row>
    <row r="33" spans="1:28" ht="16.5" customHeight="1">
      <c r="A33" s="21" t="s">
        <v>15</v>
      </c>
      <c r="B33" s="15">
        <v>9.139547182587538</v>
      </c>
      <c r="C33" s="15">
        <v>9.124753014921305</v>
      </c>
      <c r="D33" s="15">
        <v>9.1532862233741</v>
      </c>
      <c r="E33" s="15">
        <v>7.485090351829385</v>
      </c>
      <c r="F33" s="15">
        <v>7.641259956285939</v>
      </c>
      <c r="G33" s="15">
        <v>7.3383907055306645</v>
      </c>
      <c r="H33" s="15">
        <v>7.27367902757331</v>
      </c>
      <c r="I33" s="15">
        <v>7.592257352884854</v>
      </c>
      <c r="J33" s="15">
        <v>6.971282600634503</v>
      </c>
      <c r="K33" s="15">
        <v>7.467532467532467</v>
      </c>
      <c r="L33" s="15">
        <v>7.857125346277365</v>
      </c>
      <c r="M33" s="15">
        <v>7.093537166821205</v>
      </c>
      <c r="N33" s="15">
        <v>7.634653667320855</v>
      </c>
      <c r="O33" s="15">
        <v>8.06685439012565</v>
      </c>
      <c r="P33" s="15">
        <v>7.217942961095184</v>
      </c>
      <c r="Q33" s="15">
        <v>6.587331461820689</v>
      </c>
      <c r="R33" s="15">
        <v>6.888547918483025</v>
      </c>
      <c r="S33" s="15">
        <v>6.294588062751376</v>
      </c>
      <c r="T33" s="15">
        <f aca="true" t="shared" si="4" ref="T33:Y33">T9/T5*100</f>
        <v>5.872623771071369</v>
      </c>
      <c r="U33" s="15">
        <f t="shared" si="4"/>
        <v>6.182397553320803</v>
      </c>
      <c r="V33" s="15">
        <f t="shared" si="4"/>
        <v>5.572800691282528</v>
      </c>
      <c r="W33" s="15">
        <f t="shared" si="4"/>
        <v>5.4348428234682284</v>
      </c>
      <c r="X33" s="15">
        <f t="shared" si="4"/>
        <v>5.687676010046844</v>
      </c>
      <c r="Y33" s="15">
        <f t="shared" si="4"/>
        <v>5.191752449295481</v>
      </c>
      <c r="Z33" s="15">
        <f>Z9/Z5*100</f>
        <v>5.216000926918286</v>
      </c>
      <c r="AA33" s="15">
        <f>AA9/AA5*100</f>
        <v>5.462622418502057</v>
      </c>
      <c r="AB33" s="32">
        <f>AB9/AB5*100</f>
        <v>4.979468799157415</v>
      </c>
    </row>
    <row r="34" spans="1:28" ht="16.5" customHeight="1">
      <c r="A34" s="21" t="s">
        <v>16</v>
      </c>
      <c r="B34" s="15">
        <v>8.251129550187722</v>
      </c>
      <c r="C34" s="15">
        <v>7.844927437487224</v>
      </c>
      <c r="D34" s="15">
        <v>8.628361140357981</v>
      </c>
      <c r="E34" s="15">
        <v>7.001340910542112</v>
      </c>
      <c r="F34" s="15">
        <v>6.6981646949639195</v>
      </c>
      <c r="G34" s="15">
        <v>7.286132843942175</v>
      </c>
      <c r="H34" s="15">
        <v>5.9956033899653844</v>
      </c>
      <c r="I34" s="15">
        <v>5.9538004692977635</v>
      </c>
      <c r="J34" s="15">
        <v>6.035282969023792</v>
      </c>
      <c r="K34" s="15">
        <v>6.301270844540076</v>
      </c>
      <c r="L34" s="15">
        <v>6.499227770831801</v>
      </c>
      <c r="M34" s="15">
        <v>6.111239239201548</v>
      </c>
      <c r="N34" s="15">
        <v>6.544809523474558</v>
      </c>
      <c r="O34" s="15">
        <v>6.736549470863457</v>
      </c>
      <c r="P34" s="15">
        <v>6.359941510368093</v>
      </c>
      <c r="Q34" s="15">
        <v>7.09889840770253</v>
      </c>
      <c r="R34" s="15">
        <v>7.52713896946679</v>
      </c>
      <c r="S34" s="15">
        <v>6.682704023573126</v>
      </c>
      <c r="T34" s="15">
        <f aca="true" t="shared" si="5" ref="T34:Y34">T10/T5*100</f>
        <v>5.989605616930054</v>
      </c>
      <c r="U34" s="15">
        <f t="shared" si="5"/>
        <v>6.277856500250666</v>
      </c>
      <c r="V34" s="15">
        <f t="shared" si="5"/>
        <v>5.710614067156325</v>
      </c>
      <c r="W34" s="15">
        <f t="shared" si="5"/>
        <v>5.348920029620753</v>
      </c>
      <c r="X34" s="15">
        <f t="shared" si="5"/>
        <v>5.630245704835909</v>
      </c>
      <c r="Y34" s="15">
        <f t="shared" si="5"/>
        <v>5.078435111964626</v>
      </c>
      <c r="Z34" s="15">
        <f>Z10/Z5*100</f>
        <v>4.71442226921183</v>
      </c>
      <c r="AA34" s="15">
        <f>AA10/AA5*100</f>
        <v>4.893663348527665</v>
      </c>
      <c r="AB34" s="32">
        <f>AB10/AB5*100</f>
        <v>4.5425139995778</v>
      </c>
    </row>
    <row r="35" spans="1:28" ht="16.5" customHeight="1">
      <c r="A35" s="21" t="s">
        <v>17</v>
      </c>
      <c r="B35" s="15">
        <v>6.854594772639887</v>
      </c>
      <c r="C35" s="15">
        <v>6.860257545819991</v>
      </c>
      <c r="D35" s="15">
        <v>6.849335871061796</v>
      </c>
      <c r="E35" s="15">
        <v>7.981738075474108</v>
      </c>
      <c r="F35" s="15">
        <v>8.150378477284772</v>
      </c>
      <c r="G35" s="15">
        <v>7.823323847664619</v>
      </c>
      <c r="H35" s="15">
        <v>6.982478215891458</v>
      </c>
      <c r="I35" s="15">
        <v>7.097681852883577</v>
      </c>
      <c r="J35" s="15">
        <v>6.873126243616808</v>
      </c>
      <c r="K35" s="15">
        <v>6.091144432490586</v>
      </c>
      <c r="L35" s="15">
        <v>6.240347135397514</v>
      </c>
      <c r="M35" s="15">
        <v>5.947915146779879</v>
      </c>
      <c r="N35" s="15">
        <v>6.247611276416645</v>
      </c>
      <c r="O35" s="15">
        <v>6.441111915185299</v>
      </c>
      <c r="P35" s="15">
        <v>6.061045674875939</v>
      </c>
      <c r="Q35" s="15">
        <v>6.690279774511448</v>
      </c>
      <c r="R35" s="15">
        <v>6.941227079389106</v>
      </c>
      <c r="S35" s="15">
        <v>6.446391482911496</v>
      </c>
      <c r="T35" s="15">
        <f aca="true" t="shared" si="6" ref="T35:Y35">T11/T5*100</f>
        <v>6.898551181527902</v>
      </c>
      <c r="U35" s="15">
        <f t="shared" si="6"/>
        <v>7.2404581113779285</v>
      </c>
      <c r="V35" s="15">
        <f t="shared" si="6"/>
        <v>6.567627150564437</v>
      </c>
      <c r="W35" s="15">
        <f t="shared" si="6"/>
        <v>5.790857136396783</v>
      </c>
      <c r="X35" s="15">
        <f t="shared" si="6"/>
        <v>6.041022305561514</v>
      </c>
      <c r="Y35" s="15">
        <f t="shared" si="6"/>
        <v>5.55033196879449</v>
      </c>
      <c r="Z35" s="15">
        <f>Z11/Z5*100</f>
        <v>4.962836369956261</v>
      </c>
      <c r="AA35" s="15">
        <f>AA11/AA5*100</f>
        <v>5.224057217780681</v>
      </c>
      <c r="AB35" s="32">
        <f>AB11/AB5*100</f>
        <v>4.712302150271594</v>
      </c>
    </row>
    <row r="36" spans="1:28" ht="16.5" customHeight="1">
      <c r="A36" s="21" t="s">
        <v>18</v>
      </c>
      <c r="B36" s="15">
        <v>6.762341065759965</v>
      </c>
      <c r="C36" s="15">
        <v>6.956189957075696</v>
      </c>
      <c r="D36" s="15">
        <v>6.582317567020329</v>
      </c>
      <c r="E36" s="15">
        <v>7.032884234723198</v>
      </c>
      <c r="F36" s="15">
        <v>7.25447752733447</v>
      </c>
      <c r="G36" s="15">
        <v>6.824728122902565</v>
      </c>
      <c r="H36" s="15">
        <v>7.9764403374050055</v>
      </c>
      <c r="I36" s="15">
        <v>8.309481193619797</v>
      </c>
      <c r="J36" s="15">
        <v>7.660315990761184</v>
      </c>
      <c r="K36" s="15">
        <v>7.062408745101052</v>
      </c>
      <c r="L36" s="15">
        <v>7.341570444460787</v>
      </c>
      <c r="M36" s="15">
        <v>6.794423447126767</v>
      </c>
      <c r="N36" s="15">
        <v>6.169296314272785</v>
      </c>
      <c r="O36" s="15">
        <v>6.380686934112887</v>
      </c>
      <c r="P36" s="15">
        <v>5.965481906209343</v>
      </c>
      <c r="Q36" s="15">
        <v>6.415335216939759</v>
      </c>
      <c r="R36" s="15">
        <v>6.665409114645036</v>
      </c>
      <c r="S36" s="15">
        <v>6.172295764036227</v>
      </c>
      <c r="T36" s="15">
        <f aca="true" t="shared" si="7" ref="T36:Y36">T12/T5*100</f>
        <v>6.678886521979976</v>
      </c>
      <c r="U36" s="15">
        <f t="shared" si="7"/>
        <v>6.959346392361453</v>
      </c>
      <c r="V36" s="15">
        <f t="shared" si="7"/>
        <v>6.407435718479622</v>
      </c>
      <c r="W36" s="15">
        <f t="shared" si="7"/>
        <v>6.8965478256445625</v>
      </c>
      <c r="X36" s="15">
        <f t="shared" si="7"/>
        <v>7.259052192384603</v>
      </c>
      <c r="Y36" s="15">
        <f t="shared" si="7"/>
        <v>6.5480124005978535</v>
      </c>
      <c r="Z36" s="15">
        <f>Z12/Z5*100</f>
        <v>5.763809634156939</v>
      </c>
      <c r="AA36" s="15">
        <f>AA12/AA5*100</f>
        <v>6.009097664995763</v>
      </c>
      <c r="AB36" s="32">
        <f>AB12/AB5*100</f>
        <v>5.528556414836943</v>
      </c>
    </row>
    <row r="37" spans="1:28" ht="16.5" customHeight="1">
      <c r="A37" s="21" t="s">
        <v>19</v>
      </c>
      <c r="B37" s="15">
        <v>7.268227324681869</v>
      </c>
      <c r="C37" s="15">
        <v>7.515704844314233</v>
      </c>
      <c r="D37" s="15">
        <v>7.038400016198267</v>
      </c>
      <c r="E37" s="15">
        <v>6.768916416576208</v>
      </c>
      <c r="F37" s="15">
        <v>6.9636656533511925</v>
      </c>
      <c r="G37" s="15">
        <v>6.58597656569259</v>
      </c>
      <c r="H37" s="15">
        <v>6.996901484104563</v>
      </c>
      <c r="I37" s="15">
        <v>7.190622215299925</v>
      </c>
      <c r="J37" s="15">
        <v>6.813020622529428</v>
      </c>
      <c r="K37" s="15">
        <v>7.982762429877814</v>
      </c>
      <c r="L37" s="15">
        <v>8.318991934495354</v>
      </c>
      <c r="M37" s="15">
        <v>7.659994069499815</v>
      </c>
      <c r="N37" s="15">
        <v>7.096765873434579</v>
      </c>
      <c r="O37" s="15">
        <v>7.396925252148908</v>
      </c>
      <c r="P37" s="15">
        <v>6.807364167040862</v>
      </c>
      <c r="Q37" s="15">
        <v>6.271797151007489</v>
      </c>
      <c r="R37" s="15">
        <v>6.514732912053406</v>
      </c>
      <c r="S37" s="15">
        <v>6.035695042802304</v>
      </c>
      <c r="T37" s="15">
        <f aca="true" t="shared" si="8" ref="T37:Y37">T13/T5*100</f>
        <v>6.462712177371049</v>
      </c>
      <c r="U37" s="15">
        <f t="shared" si="8"/>
        <v>6.721271320881701</v>
      </c>
      <c r="V37" s="15">
        <f t="shared" si="8"/>
        <v>6.212458595056887</v>
      </c>
      <c r="W37" s="15">
        <f t="shared" si="8"/>
        <v>6.6648954511794605</v>
      </c>
      <c r="X37" s="15">
        <f t="shared" si="8"/>
        <v>6.946529848766864</v>
      </c>
      <c r="Y37" s="15">
        <f t="shared" si="8"/>
        <v>6.394113707627964</v>
      </c>
      <c r="Z37" s="15">
        <f>Z13/Z5*100</f>
        <v>6.910291689598239</v>
      </c>
      <c r="AA37" s="15">
        <f>AA13/AA5*100</f>
        <v>7.248074674694576</v>
      </c>
      <c r="AB37" s="32">
        <f>AB13/AB5*100</f>
        <v>6.586327514079024</v>
      </c>
    </row>
    <row r="38" spans="1:28" ht="16.5" customHeight="1">
      <c r="A38" s="21" t="s">
        <v>20</v>
      </c>
      <c r="B38" s="15">
        <v>7.242244061577709</v>
      </c>
      <c r="C38" s="15">
        <v>7.5843837296450225</v>
      </c>
      <c r="D38" s="15">
        <v>6.924505952863044</v>
      </c>
      <c r="E38" s="15">
        <v>7.101845348317476</v>
      </c>
      <c r="F38" s="15">
        <v>7.314854607245777</v>
      </c>
      <c r="G38" s="15">
        <v>6.901752743537734</v>
      </c>
      <c r="H38" s="15">
        <v>6.617793339434209</v>
      </c>
      <c r="I38" s="15">
        <v>6.785667779057268</v>
      </c>
      <c r="J38" s="15">
        <v>6.458445930388966</v>
      </c>
      <c r="K38" s="15">
        <v>6.863328978713594</v>
      </c>
      <c r="L38" s="15">
        <v>7.055968228285652</v>
      </c>
      <c r="M38" s="15">
        <v>6.678402153807052</v>
      </c>
      <c r="N38" s="15">
        <v>7.917900596272301</v>
      </c>
      <c r="O38" s="15">
        <v>8.262937036214387</v>
      </c>
      <c r="P38" s="15">
        <v>7.58523021657283</v>
      </c>
      <c r="Q38" s="15">
        <v>7.079964081469757</v>
      </c>
      <c r="R38" s="15">
        <v>7.403837527346005</v>
      </c>
      <c r="S38" s="15">
        <v>6.7652010221579335</v>
      </c>
      <c r="T38" s="15">
        <f aca="true" t="shared" si="9" ref="T38:Y38">T14/T5*100</f>
        <v>6.262638317803308</v>
      </c>
      <c r="U38" s="15">
        <f t="shared" si="9"/>
        <v>6.512726714998958</v>
      </c>
      <c r="V38" s="15">
        <f t="shared" si="9"/>
        <v>6.020583380415878</v>
      </c>
      <c r="W38" s="15">
        <f t="shared" si="9"/>
        <v>6.442513693945269</v>
      </c>
      <c r="X38" s="15">
        <f t="shared" si="9"/>
        <v>6.709197382654203</v>
      </c>
      <c r="Y38" s="15">
        <f t="shared" si="9"/>
        <v>6.186106540472696</v>
      </c>
      <c r="Z38" s="15">
        <f>Z14/Z5*100</f>
        <v>6.730121947687049</v>
      </c>
      <c r="AA38" s="15">
        <f>AA14/AA5*100</f>
        <v>7.005486052929287</v>
      </c>
      <c r="AB38" s="32">
        <f>AB14/AB5*100</f>
        <v>6.466023075753208</v>
      </c>
    </row>
    <row r="39" spans="1:28" ht="16.5" customHeight="1">
      <c r="A39" s="21" t="s">
        <v>21</v>
      </c>
      <c r="B39" s="15">
        <v>6.212624453924982</v>
      </c>
      <c r="C39" s="15">
        <v>5.853512298153573</v>
      </c>
      <c r="D39" s="15">
        <v>6.54612456467158</v>
      </c>
      <c r="E39" s="15">
        <v>7.019858246599835</v>
      </c>
      <c r="F39" s="15">
        <v>7.284006928863144</v>
      </c>
      <c r="G39" s="15">
        <v>6.771727258542675</v>
      </c>
      <c r="H39" s="15">
        <v>6.820216448494013</v>
      </c>
      <c r="I39" s="15">
        <v>6.94244080796836</v>
      </c>
      <c r="J39" s="15">
        <v>6.704200364996231</v>
      </c>
      <c r="K39" s="15">
        <v>6.375235341581495</v>
      </c>
      <c r="L39" s="15">
        <v>6.518104483832218</v>
      </c>
      <c r="M39" s="15">
        <v>6.23808604873365</v>
      </c>
      <c r="N39" s="15">
        <v>6.692294886314343</v>
      </c>
      <c r="O39" s="15">
        <v>6.881760492571071</v>
      </c>
      <c r="P39" s="15">
        <v>6.509619702255535</v>
      </c>
      <c r="Q39" s="15">
        <v>7.762506859441539</v>
      </c>
      <c r="R39" s="15">
        <v>8.11765165962361</v>
      </c>
      <c r="S39" s="15">
        <v>7.4173520922714395</v>
      </c>
      <c r="T39" s="15">
        <f aca="true" t="shared" si="10" ref="T39:Y39">T15/T5*100</f>
        <v>6.984457965349054</v>
      </c>
      <c r="U39" s="15">
        <f t="shared" si="10"/>
        <v>7.287844207335917</v>
      </c>
      <c r="V39" s="15">
        <f t="shared" si="10"/>
        <v>6.690817242181528</v>
      </c>
      <c r="W39" s="15">
        <f t="shared" si="10"/>
        <v>6.2028343216338895</v>
      </c>
      <c r="X39" s="15">
        <f t="shared" si="10"/>
        <v>6.422968431783637</v>
      </c>
      <c r="Y39" s="15">
        <f t="shared" si="10"/>
        <v>5.991182979780285</v>
      </c>
      <c r="Z39" s="15">
        <f>Z15/Z5*100</f>
        <v>6.449845030849</v>
      </c>
      <c r="AA39" s="15">
        <f>AA15/AA5*100</f>
        <v>6.686689103155782</v>
      </c>
      <c r="AB39" s="32">
        <f>AB15/AB5*100</f>
        <v>6.222690325026274</v>
      </c>
    </row>
    <row r="40" spans="1:28" ht="16.5" customHeight="1">
      <c r="A40" s="21" t="s">
        <v>22</v>
      </c>
      <c r="B40" s="15">
        <v>5.334048966640377</v>
      </c>
      <c r="C40" s="15">
        <v>4.967500170334537</v>
      </c>
      <c r="D40" s="15">
        <v>5.674455333279339</v>
      </c>
      <c r="E40" s="15">
        <v>5.903582146733926</v>
      </c>
      <c r="F40" s="15">
        <v>5.503542209906587</v>
      </c>
      <c r="G40" s="15">
        <v>6.279364088694718</v>
      </c>
      <c r="H40" s="15">
        <v>6.735790594039709</v>
      </c>
      <c r="I40" s="15">
        <v>6.88754471478288</v>
      </c>
      <c r="J40" s="15">
        <v>6.591744686832748</v>
      </c>
      <c r="K40" s="15">
        <v>6.518721662952433</v>
      </c>
      <c r="L40" s="15">
        <v>6.56615429874237</v>
      </c>
      <c r="M40" s="15">
        <v>6.473188020389624</v>
      </c>
      <c r="N40" s="15">
        <v>6.178206399786157</v>
      </c>
      <c r="O40" s="15">
        <v>6.27751068184695</v>
      </c>
      <c r="P40" s="15">
        <v>6.0824611700229125</v>
      </c>
      <c r="Q40" s="15">
        <v>6.515562428854553</v>
      </c>
      <c r="R40" s="15">
        <v>6.661498434577773</v>
      </c>
      <c r="S40" s="15">
        <v>6.3737315248083455</v>
      </c>
      <c r="T40" s="15">
        <f aca="true" t="shared" si="11" ref="T40:Y40">T16/T5*100</f>
        <v>7.611476155519427</v>
      </c>
      <c r="U40" s="15">
        <f t="shared" si="11"/>
        <v>7.889670517836173</v>
      </c>
      <c r="V40" s="15">
        <f t="shared" si="11"/>
        <v>7.342218086343847</v>
      </c>
      <c r="W40" s="15">
        <f t="shared" si="11"/>
        <v>6.922211607491111</v>
      </c>
      <c r="X40" s="15">
        <f t="shared" si="11"/>
        <v>7.1836316710834955</v>
      </c>
      <c r="Y40" s="15">
        <f t="shared" si="11"/>
        <v>6.6708652477236745</v>
      </c>
      <c r="Z40" s="15">
        <f>Z16/Z5*100</f>
        <v>6.253222489354923</v>
      </c>
      <c r="AA40" s="15">
        <f>AA16/AA5*100</f>
        <v>6.4545140417394435</v>
      </c>
      <c r="AB40" s="32">
        <f>AB16/AB5*100</f>
        <v>6.060165838533284</v>
      </c>
    </row>
    <row r="41" spans="1:28" ht="16.5" customHeight="1">
      <c r="A41" s="21" t="s">
        <v>23</v>
      </c>
      <c r="B41" s="15">
        <v>4.91031181228011</v>
      </c>
      <c r="C41" s="15">
        <v>4.636369830346801</v>
      </c>
      <c r="D41" s="15">
        <v>5.164716125374585</v>
      </c>
      <c r="E41" s="15">
        <v>5.009897196858438</v>
      </c>
      <c r="F41" s="15">
        <v>4.5992042880909505</v>
      </c>
      <c r="G41" s="15">
        <v>5.39568612590925</v>
      </c>
      <c r="H41" s="15">
        <v>5.6138841363943826</v>
      </c>
      <c r="I41" s="15">
        <v>5.154615484783569</v>
      </c>
      <c r="J41" s="15">
        <v>6.049824651544933</v>
      </c>
      <c r="K41" s="15">
        <v>6.383160109121648</v>
      </c>
      <c r="L41" s="15">
        <v>6.417592115907921</v>
      </c>
      <c r="M41" s="15">
        <v>6.350106607800961</v>
      </c>
      <c r="N41" s="15">
        <v>6.254059364617112</v>
      </c>
      <c r="O41" s="15">
        <v>6.220668209533772</v>
      </c>
      <c r="P41" s="15">
        <v>6.286253785131199</v>
      </c>
      <c r="Q41" s="15">
        <v>5.9385756851505</v>
      </c>
      <c r="R41" s="15">
        <v>5.959646382505918</v>
      </c>
      <c r="S41" s="15">
        <v>5.918097695226129</v>
      </c>
      <c r="T41" s="15">
        <f aca="true" t="shared" si="12" ref="T41:Y41">T17/T5*100</f>
        <v>6.3851371130817</v>
      </c>
      <c r="U41" s="15">
        <f t="shared" si="12"/>
        <v>6.4284847666292</v>
      </c>
      <c r="V41" s="15">
        <f t="shared" si="12"/>
        <v>6.343181893715311</v>
      </c>
      <c r="W41" s="15">
        <f t="shared" si="12"/>
        <v>7.538933765962137</v>
      </c>
      <c r="X41" s="15">
        <f t="shared" si="12"/>
        <v>7.741097726082816</v>
      </c>
      <c r="Y41" s="15">
        <f t="shared" si="12"/>
        <v>7.344560102539993</v>
      </c>
      <c r="Z41" s="15">
        <f>Z17/Z5*100</f>
        <v>6.958954899632129</v>
      </c>
      <c r="AA41" s="15">
        <f>AA17/AA5*100</f>
        <v>7.150092538684009</v>
      </c>
      <c r="AB41" s="32">
        <f>AB17/AB5*100</f>
        <v>6.7756367623124785</v>
      </c>
    </row>
    <row r="42" spans="1:28" ht="16.5" customHeight="1">
      <c r="A42" s="21" t="s">
        <v>24</v>
      </c>
      <c r="B42" s="15">
        <v>4.326475764045725</v>
      </c>
      <c r="C42" s="15">
        <v>4.224841588880562</v>
      </c>
      <c r="D42" s="15">
        <v>4.420861342836316</v>
      </c>
      <c r="E42" s="15">
        <v>4.587191111678692</v>
      </c>
      <c r="F42" s="15">
        <v>4.2445878143760725</v>
      </c>
      <c r="G42" s="15">
        <v>4.909019310642028</v>
      </c>
      <c r="H42" s="15">
        <v>4.708948394541042</v>
      </c>
      <c r="I42" s="15">
        <v>4.2359357485912135</v>
      </c>
      <c r="J42" s="15">
        <v>5.157934790248348</v>
      </c>
      <c r="K42" s="15">
        <v>5.265407669253823</v>
      </c>
      <c r="L42" s="15">
        <v>4.748351352013925</v>
      </c>
      <c r="M42" s="15">
        <v>5.761763335388612</v>
      </c>
      <c r="N42" s="15">
        <v>6.067182044770835</v>
      </c>
      <c r="O42" s="15">
        <v>6.002851676972351</v>
      </c>
      <c r="P42" s="15">
        <v>6.129206820720067</v>
      </c>
      <c r="Q42" s="15">
        <v>5.934947550782543</v>
      </c>
      <c r="R42" s="15">
        <v>5.784125859486965</v>
      </c>
      <c r="S42" s="15">
        <v>6.081526708682753</v>
      </c>
      <c r="T42" s="15">
        <f aca="true" t="shared" si="13" ref="T42:Y42">T18/T5*100</f>
        <v>5.792571709083376</v>
      </c>
      <c r="U42" s="15">
        <f t="shared" si="13"/>
        <v>5.7126571238242185</v>
      </c>
      <c r="V42" s="15">
        <f t="shared" si="13"/>
        <v>5.869919239589218</v>
      </c>
      <c r="W42" s="15">
        <f t="shared" si="13"/>
        <v>6.351051141020786</v>
      </c>
      <c r="X42" s="15">
        <f t="shared" si="13"/>
        <v>6.351699498811031</v>
      </c>
      <c r="Y42" s="15">
        <f t="shared" si="13"/>
        <v>6.350427767404524</v>
      </c>
      <c r="Z42" s="15">
        <f>Z18/Z5*100</f>
        <v>7.617414477304985</v>
      </c>
      <c r="AA42" s="15">
        <f>AA18/AA5*100</f>
        <v>7.739168713877962</v>
      </c>
      <c r="AB42" s="32">
        <f>AB18/AB5*100</f>
        <v>7.500641245355228</v>
      </c>
    </row>
    <row r="43" spans="1:28" ht="16.5" customHeight="1">
      <c r="A43" s="21" t="s">
        <v>25</v>
      </c>
      <c r="B43" s="15">
        <v>3.554064215403876</v>
      </c>
      <c r="C43" s="15">
        <v>3.4535668052054236</v>
      </c>
      <c r="D43" s="15">
        <v>3.64739410383089</v>
      </c>
      <c r="E43" s="15">
        <v>3.8693570014686167</v>
      </c>
      <c r="F43" s="15">
        <v>3.632643698768466</v>
      </c>
      <c r="G43" s="15">
        <v>4.091716262101658</v>
      </c>
      <c r="H43" s="15">
        <v>4.163226634305495</v>
      </c>
      <c r="I43" s="15">
        <v>3.7395729339280837</v>
      </c>
      <c r="J43" s="15">
        <v>4.565361227511894</v>
      </c>
      <c r="K43" s="15">
        <v>4.2876594559286865</v>
      </c>
      <c r="L43" s="15">
        <v>3.7400406952514036</v>
      </c>
      <c r="M43" s="15">
        <v>4.813353980259906</v>
      </c>
      <c r="N43" s="15">
        <v>4.9027745537336775</v>
      </c>
      <c r="O43" s="15">
        <v>4.310952206944813</v>
      </c>
      <c r="P43" s="15">
        <v>5.473386066111706</v>
      </c>
      <c r="Q43" s="15">
        <v>5.605807736089506</v>
      </c>
      <c r="R43" s="15">
        <v>5.395588292804119</v>
      </c>
      <c r="S43" s="15">
        <v>5.8101138190297545</v>
      </c>
      <c r="T43" s="15">
        <f aca="true" t="shared" si="14" ref="T43:Y43">T19/T5*100</f>
        <v>5.647667343712704</v>
      </c>
      <c r="U43" s="15">
        <f t="shared" si="14"/>
        <v>5.3914846956645155</v>
      </c>
      <c r="V43" s="15">
        <f t="shared" si="14"/>
        <v>5.8956207694949425</v>
      </c>
      <c r="W43" s="15">
        <f t="shared" si="14"/>
        <v>5.638457233625207</v>
      </c>
      <c r="X43" s="15">
        <f t="shared" si="14"/>
        <v>5.493935221383447</v>
      </c>
      <c r="Y43" s="15">
        <f t="shared" si="14"/>
        <v>5.7774101555396875</v>
      </c>
      <c r="Z43" s="15">
        <f>Z19/Z5*100</f>
        <v>6.302696752889378</v>
      </c>
      <c r="AA43" s="15">
        <f>AA19/AA5*100</f>
        <v>6.21523882553973</v>
      </c>
      <c r="AB43" s="32">
        <f>AB19/AB5*100</f>
        <v>6.386576748556914</v>
      </c>
    </row>
    <row r="44" spans="1:28" ht="16.5" customHeight="1">
      <c r="A44" s="21" t="s">
        <v>26</v>
      </c>
      <c r="B44" s="15">
        <v>2.470509652519786</v>
      </c>
      <c r="C44" s="15">
        <v>2.3249982966546296</v>
      </c>
      <c r="D44" s="15">
        <v>2.6056430711913823</v>
      </c>
      <c r="E44" s="15">
        <v>2.9609858885128664</v>
      </c>
      <c r="F44" s="15">
        <v>2.715913974525618</v>
      </c>
      <c r="G44" s="15">
        <v>3.191196903164449</v>
      </c>
      <c r="H44" s="15">
        <v>3.3174760275335218</v>
      </c>
      <c r="I44" s="15">
        <v>2.9807301946385665</v>
      </c>
      <c r="J44" s="15">
        <v>3.637117159912459</v>
      </c>
      <c r="K44" s="15">
        <v>3.6302639668024286</v>
      </c>
      <c r="L44" s="15">
        <v>3.12054129587409</v>
      </c>
      <c r="M44" s="15">
        <v>4.119579593431265</v>
      </c>
      <c r="N44" s="15">
        <v>3.8431778054459382</v>
      </c>
      <c r="O44" s="15">
        <v>3.2314229008289925</v>
      </c>
      <c r="P44" s="15">
        <v>4.433007495423301</v>
      </c>
      <c r="Q44" s="15">
        <v>4.415779663399834</v>
      </c>
      <c r="R44" s="15">
        <v>3.736309744264528</v>
      </c>
      <c r="S44" s="15">
        <v>5.076136457637008</v>
      </c>
      <c r="T44" s="15">
        <f aca="true" t="shared" si="15" ref="T44:Y44">T20/T5*100</f>
        <v>5.194489355665343</v>
      </c>
      <c r="U44" s="15">
        <f t="shared" si="15"/>
        <v>4.842080684557398</v>
      </c>
      <c r="V44" s="15">
        <f t="shared" si="15"/>
        <v>5.5355777859018245</v>
      </c>
      <c r="W44" s="15">
        <f t="shared" si="15"/>
        <v>5.331396301928176</v>
      </c>
      <c r="X44" s="15">
        <f t="shared" si="15"/>
        <v>4.94707878100141</v>
      </c>
      <c r="Y44" s="15">
        <f t="shared" si="15"/>
        <v>5.700904321138229</v>
      </c>
      <c r="Z44" s="15">
        <f>Z20/Z5*100</f>
        <v>5.4390406395736175</v>
      </c>
      <c r="AA44" s="15">
        <f>AA20/AA5*100</f>
        <v>5.170332713253148</v>
      </c>
      <c r="AB44" s="32">
        <f>AB20/AB5*100</f>
        <v>5.69675563898681</v>
      </c>
    </row>
    <row r="45" spans="1:28" ht="16.5" customHeight="1">
      <c r="A45" s="21" t="s">
        <v>27</v>
      </c>
      <c r="B45" s="15">
        <v>1.587603621384488</v>
      </c>
      <c r="C45" s="15">
        <v>1.3675819309123118</v>
      </c>
      <c r="D45" s="15">
        <v>1.791933263140844</v>
      </c>
      <c r="E45" s="15">
        <v>1.8517336057723006</v>
      </c>
      <c r="F45" s="15">
        <v>1.6085614172003488</v>
      </c>
      <c r="G45" s="15">
        <v>2.0801600923304777</v>
      </c>
      <c r="H45" s="15">
        <v>2.28148748657144</v>
      </c>
      <c r="I45" s="15">
        <v>1.9466409974237135</v>
      </c>
      <c r="J45" s="15">
        <v>2.59932575065377</v>
      </c>
      <c r="K45" s="15">
        <v>2.6277808729731804</v>
      </c>
      <c r="L45" s="15">
        <v>2.1982790321394425</v>
      </c>
      <c r="M45" s="15">
        <v>3.040087357209088</v>
      </c>
      <c r="N45" s="15">
        <v>3.0182914676552173</v>
      </c>
      <c r="O45" s="15">
        <v>2.458078676669031</v>
      </c>
      <c r="P45" s="15">
        <v>3.5584263065179096</v>
      </c>
      <c r="Q45" s="15">
        <v>3.243778883350945</v>
      </c>
      <c r="R45" s="15">
        <v>2.561955524065635</v>
      </c>
      <c r="S45" s="15">
        <v>3.906422916727217</v>
      </c>
      <c r="T45" s="15">
        <f aca="true" t="shared" si="16" ref="T45:Y45">T21/T5*100</f>
        <v>3.8976684696207493</v>
      </c>
      <c r="U45" s="15">
        <f t="shared" si="16"/>
        <v>3.1226750481300805</v>
      </c>
      <c r="V45" s="15">
        <f t="shared" si="16"/>
        <v>4.64776717958944</v>
      </c>
      <c r="W45" s="15">
        <f t="shared" si="16"/>
        <v>4.6843750529951445</v>
      </c>
      <c r="X45" s="15">
        <f t="shared" si="16"/>
        <v>4.1681946818153515</v>
      </c>
      <c r="Y45" s="15">
        <f t="shared" si="16"/>
        <v>5.180664647208314</v>
      </c>
      <c r="Z45" s="15">
        <f>Z21/Z5*100</f>
        <v>4.914984213422936</v>
      </c>
      <c r="AA45" s="15">
        <f>AA21/AA5*100</f>
        <v>4.348608132990632</v>
      </c>
      <c r="AB45" s="32">
        <f>AB21/AB5*100</f>
        <v>5.458189667891653</v>
      </c>
    </row>
    <row r="46" spans="1:66" ht="16.5" customHeight="1">
      <c r="A46" s="21" t="s">
        <v>36</v>
      </c>
      <c r="B46" s="15">
        <v>1.3563788254777707</v>
      </c>
      <c r="C46" s="15">
        <v>0.9688628466307828</v>
      </c>
      <c r="D46" s="15">
        <v>1.7162569855025511</v>
      </c>
      <c r="E46" s="15">
        <v>1.51778302790371</v>
      </c>
      <c r="F46" s="15">
        <v>1.1086708341792275</v>
      </c>
      <c r="G46" s="15">
        <v>1.9020870947848636</v>
      </c>
      <c r="H46" s="15">
        <v>1.8433185453387975</v>
      </c>
      <c r="I46" s="15">
        <v>1.3624444336638164</v>
      </c>
      <c r="J46" s="15">
        <v>2.2997670907182863</v>
      </c>
      <c r="K46" s="15">
        <v>2.3848747406439714</v>
      </c>
      <c r="L46" s="15">
        <v>1.7447476158956632</v>
      </c>
      <c r="M46" s="15">
        <v>2.9993740027581532</v>
      </c>
      <c r="N46" s="15">
        <v>3.0760897855248626</v>
      </c>
      <c r="O46" s="15">
        <v>2.211602074033738</v>
      </c>
      <c r="P46" s="15">
        <v>3.9095943720999853</v>
      </c>
      <c r="Q46" s="15">
        <v>3.871672887405385</v>
      </c>
      <c r="R46" s="15">
        <v>2.6634031658105344</v>
      </c>
      <c r="S46" s="15">
        <v>5.04595462888647</v>
      </c>
      <c r="T46" s="15">
        <f aca="true" t="shared" si="17" ref="T46:Y46">T22/T5*100</f>
        <v>4.8036866733020185</v>
      </c>
      <c r="U46" s="15">
        <f t="shared" si="17"/>
        <v>3.211724281597026</v>
      </c>
      <c r="V46" s="15">
        <f t="shared" si="17"/>
        <v>6.344511283193194</v>
      </c>
      <c r="W46" s="15">
        <f t="shared" si="17"/>
        <v>6.231211454865095</v>
      </c>
      <c r="X46" s="15">
        <f t="shared" si="17"/>
        <v>4.144899658416538</v>
      </c>
      <c r="Y46" s="15">
        <f t="shared" si="17"/>
        <v>8.237128170557007</v>
      </c>
      <c r="Z46" s="15">
        <f>Z22/Z5*100</f>
        <v>7.858065637401153</v>
      </c>
      <c r="AA46" s="15">
        <f>AA22/AA5*100</f>
        <v>5.533387294509687</v>
      </c>
      <c r="AB46" s="32">
        <f>AB22/AB5*100</f>
        <v>10.087640648372826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1:66" ht="16.5" customHeight="1">
      <c r="A47" s="21" t="s">
        <v>37</v>
      </c>
      <c r="B47" s="12" t="s">
        <v>30</v>
      </c>
      <c r="C47" s="12" t="s">
        <v>30</v>
      </c>
      <c r="D47" s="12" t="s">
        <v>30</v>
      </c>
      <c r="E47" s="15">
        <v>0.02250527195320893</v>
      </c>
      <c r="F47" s="15">
        <v>0.02250527195320893</v>
      </c>
      <c r="G47" s="15">
        <v>0.02250527195320893</v>
      </c>
      <c r="H47" s="15">
        <v>0.02250527195320893</v>
      </c>
      <c r="I47" s="15">
        <v>0.0298736879195402</v>
      </c>
      <c r="J47" s="15">
        <v>0.015511128022549302</v>
      </c>
      <c r="K47" s="15">
        <v>0.0009605778836548067</v>
      </c>
      <c r="L47" s="15">
        <v>0.0012257605844426468</v>
      </c>
      <c r="M47" s="15">
        <v>0.0007060119268948184</v>
      </c>
      <c r="N47" s="15">
        <v>0.08546647814801528</v>
      </c>
      <c r="O47" s="15">
        <v>0.12132762997938862</v>
      </c>
      <c r="P47" s="15">
        <v>0.05089058524173028</v>
      </c>
      <c r="Q47" s="15">
        <v>0.008956956720892157</v>
      </c>
      <c r="R47" s="15">
        <v>0.012882240221574531</v>
      </c>
      <c r="S47" s="15">
        <v>0.005142089342684483</v>
      </c>
      <c r="T47" s="15">
        <f aca="true" t="shared" si="18" ref="T47:Y47">T23/T5*100</f>
        <v>0.026008475835761543</v>
      </c>
      <c r="U47" s="15">
        <f t="shared" si="18"/>
        <v>0.037542607425653046</v>
      </c>
      <c r="V47" s="15">
        <f t="shared" si="18"/>
        <v>0.014844849169685488</v>
      </c>
      <c r="W47" s="15">
        <f t="shared" si="18"/>
        <v>0.09191477815526022</v>
      </c>
      <c r="X47" s="15">
        <f t="shared" si="18"/>
        <v>0.10332842062047794</v>
      </c>
      <c r="Y47" s="15">
        <f t="shared" si="18"/>
        <v>0.08094095523632541</v>
      </c>
      <c r="Z47" s="15">
        <f>Z23/Z5*100</f>
        <v>0.5447962228079831</v>
      </c>
      <c r="AA47" s="15">
        <f>AA23/AA5*100</f>
        <v>0.7646866701694097</v>
      </c>
      <c r="AB47" s="32">
        <f>AB23/AB5*100</f>
        <v>0.33390156373070873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6" ht="16.5" customHeight="1">
      <c r="A48" s="22" t="s">
        <v>31</v>
      </c>
      <c r="B48" s="12"/>
      <c r="C48" s="12"/>
      <c r="D48" s="12"/>
      <c r="E48" s="12"/>
      <c r="F48" s="12"/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1"/>
      <c r="X48" s="11"/>
      <c r="Y48" s="11"/>
      <c r="Z48" s="11"/>
      <c r="AA48" s="11"/>
      <c r="AB48" s="33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1:66" ht="16.5" customHeight="1">
      <c r="A49" s="21" t="s">
        <v>38</v>
      </c>
      <c r="B49" s="15">
        <v>24.729898730888195</v>
      </c>
      <c r="C49" s="15">
        <v>26.316549703617902</v>
      </c>
      <c r="D49" s="15">
        <v>23.256408439296994</v>
      </c>
      <c r="E49" s="15">
        <v>23.88698039716493</v>
      </c>
      <c r="F49" s="15">
        <v>25.252647759061176</v>
      </c>
      <c r="G49" s="15">
        <v>22.604125646721997</v>
      </c>
      <c r="H49" s="15">
        <v>22.650250666454465</v>
      </c>
      <c r="I49" s="15">
        <v>23.790690133257076</v>
      </c>
      <c r="J49" s="15">
        <v>21.5677387926041</v>
      </c>
      <c r="K49" s="15">
        <v>20.75748770460309</v>
      </c>
      <c r="L49" s="15">
        <v>21.63173249001005</v>
      </c>
      <c r="M49" s="15">
        <v>19.91824381886558</v>
      </c>
      <c r="N49" s="15">
        <v>18.271419962812114</v>
      </c>
      <c r="O49" s="15">
        <v>18.998760451969304</v>
      </c>
      <c r="P49" s="15">
        <v>17.570147260313405</v>
      </c>
      <c r="Q49" s="15">
        <v>16.55880525535263</v>
      </c>
      <c r="R49" s="15">
        <v>17.166045175255977</v>
      </c>
      <c r="S49" s="15">
        <v>15.968646669155737</v>
      </c>
      <c r="T49" s="15">
        <f aca="true" t="shared" si="19" ref="T49:Y49">(T6+T7+T8)/T5*100</f>
        <v>15.491819152146205</v>
      </c>
      <c r="U49" s="15">
        <f t="shared" si="19"/>
        <v>16.18177947380831</v>
      </c>
      <c r="V49" s="15">
        <f t="shared" si="19"/>
        <v>14.824022067865334</v>
      </c>
      <c r="W49" s="15">
        <f t="shared" si="19"/>
        <v>14.429037382068138</v>
      </c>
      <c r="X49" s="15">
        <f t="shared" si="19"/>
        <v>15.169442464751862</v>
      </c>
      <c r="Y49" s="15">
        <f t="shared" si="19"/>
        <v>13.717163474118852</v>
      </c>
      <c r="Z49" s="15">
        <f>(Z6+Z7+Z8)/Z5*100</f>
        <v>13.36349679923529</v>
      </c>
      <c r="AA49" s="15">
        <f>(AA6+AA7+AA8)/AA5*100</f>
        <v>14.094280588650165</v>
      </c>
      <c r="AB49" s="32">
        <f>(AB6+AB7+AB8)/AB5*100</f>
        <v>12.662609607557842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1:66" ht="16.5" customHeight="1">
      <c r="A50" s="21" t="s">
        <v>33</v>
      </c>
      <c r="B50" s="15">
        <v>66.30154495432589</v>
      </c>
      <c r="C50" s="15">
        <v>65.56844041697894</v>
      </c>
      <c r="D50" s="15">
        <v>66.98236413703734</v>
      </c>
      <c r="E50" s="15">
        <v>65.89234403933337</v>
      </c>
      <c r="F50" s="15">
        <v>65.7</v>
      </c>
      <c r="G50" s="15">
        <v>66.11610161305902</v>
      </c>
      <c r="H50" s="15">
        <v>65.72173536784307</v>
      </c>
      <c r="I50" s="15">
        <v>66.1500476191692</v>
      </c>
      <c r="J50" s="15">
        <v>65.31517885057694</v>
      </c>
      <c r="K50" s="15">
        <v>66.310972681165</v>
      </c>
      <c r="L50" s="15">
        <v>67.56343311024492</v>
      </c>
      <c r="M50" s="15">
        <v>65.10865523554912</v>
      </c>
      <c r="N50" s="15">
        <v>66.80277994668018</v>
      </c>
      <c r="O50" s="15">
        <v>68.66785605957473</v>
      </c>
      <c r="P50" s="15">
        <v>65.00454791429196</v>
      </c>
      <c r="Q50" s="15">
        <v>66.29519861768081</v>
      </c>
      <c r="R50" s="15">
        <v>68.46381585757764</v>
      </c>
      <c r="S50" s="15">
        <v>64.18758341922113</v>
      </c>
      <c r="T50" s="15">
        <f aca="true" t="shared" si="20" ref="T50:Y50">(T9+T10+T11+T12+T13+T14+T15+T16+T17+T18)/T5*100</f>
        <v>64.93866052971723</v>
      </c>
      <c r="U50" s="15">
        <f t="shared" si="20"/>
        <v>67.21271320881702</v>
      </c>
      <c r="V50" s="15">
        <f t="shared" si="20"/>
        <v>62.73765606478558</v>
      </c>
      <c r="W50" s="15">
        <f t="shared" si="20"/>
        <v>63.59360779636298</v>
      </c>
      <c r="X50" s="15">
        <f t="shared" si="20"/>
        <v>65.97312077201092</v>
      </c>
      <c r="Y50" s="15">
        <f t="shared" si="20"/>
        <v>61.30578827620159</v>
      </c>
      <c r="Z50" s="15">
        <f>(Z9+Z10+Z11+Z12+Z13+Z14+Z15+Z16+Z17+Z18)/Z5*100</f>
        <v>61.576919734669644</v>
      </c>
      <c r="AA50" s="15">
        <f>(AA9+AA10+AA11+AA12+AA13+AA14+AA15+AA16+AA17+AA18)/AA5*100</f>
        <v>63.87346577488723</v>
      </c>
      <c r="AB50" s="32">
        <f>(AB9+AB10+AB11+AB12+AB13+AB14+AB15+AB16+AB17+AB18)/AB5*100</f>
        <v>59.37432612490324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1:28" ht="16.5" customHeight="1">
      <c r="A51" s="24" t="s">
        <v>39</v>
      </c>
      <c r="B51" s="17">
        <v>8.968556314785921</v>
      </c>
      <c r="C51" s="17">
        <v>8.115009879403148</v>
      </c>
      <c r="D51" s="17">
        <v>9.761227423665668</v>
      </c>
      <c r="E51" s="17">
        <v>10.199859523657494</v>
      </c>
      <c r="F51" s="17">
        <v>9.06578992467366</v>
      </c>
      <c r="G51" s="17">
        <v>11.265160352381448</v>
      </c>
      <c r="H51" s="17">
        <v>11.605508693749254</v>
      </c>
      <c r="I51" s="17">
        <v>10.02938855965418</v>
      </c>
      <c r="J51" s="17">
        <v>13.101571228796411</v>
      </c>
      <c r="K51" s="17">
        <v>12.930579036348266</v>
      </c>
      <c r="L51" s="17">
        <v>10.803608639160599</v>
      </c>
      <c r="M51" s="17">
        <v>14.972394933658412</v>
      </c>
      <c r="N51" s="17">
        <v>14.840333612359697</v>
      </c>
      <c r="O51" s="17">
        <v>12.212055858476575</v>
      </c>
      <c r="P51" s="17">
        <v>17.374414240152902</v>
      </c>
      <c r="Q51" s="17">
        <v>17.137039170245668</v>
      </c>
      <c r="R51" s="17">
        <v>14.357256726944817</v>
      </c>
      <c r="S51" s="17">
        <v>19.83862782228045</v>
      </c>
      <c r="T51" s="17">
        <f aca="true" t="shared" si="21" ref="T51:Y51">(T19+T20+T21+T22)/T5*100</f>
        <v>19.543511842300816</v>
      </c>
      <c r="U51" s="17">
        <f t="shared" si="21"/>
        <v>16.56796470994902</v>
      </c>
      <c r="V51" s="17">
        <f t="shared" si="21"/>
        <v>22.4234770181794</v>
      </c>
      <c r="W51" s="17">
        <f t="shared" si="21"/>
        <v>21.885440043413624</v>
      </c>
      <c r="X51" s="17">
        <f t="shared" si="21"/>
        <v>18.754108342616746</v>
      </c>
      <c r="Y51" s="17">
        <f t="shared" si="21"/>
        <v>24.896107294443237</v>
      </c>
      <c r="Z51" s="17">
        <f>(Z19+Z20+Z21+Z22)/Z5*100</f>
        <v>24.514787243287085</v>
      </c>
      <c r="AA51" s="17">
        <f>(AA19+AA20+AA21+AA22)/AA5*100</f>
        <v>21.2675669662932</v>
      </c>
      <c r="AB51" s="34">
        <f>(AB19+AB20+AB21+AB22)/AB5*100</f>
        <v>27.629162703808202</v>
      </c>
    </row>
    <row r="52" spans="1:23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8"/>
      <c r="T52" s="11"/>
      <c r="U52" s="18"/>
      <c r="V52" s="11"/>
      <c r="W52" s="11"/>
    </row>
    <row r="53" spans="2:23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8:10" ht="13.5">
      <c r="H56" s="11"/>
      <c r="I56" s="11"/>
      <c r="J56" s="11"/>
    </row>
  </sheetData>
  <sheetProtection/>
  <mergeCells count="12">
    <mergeCell ref="Z3:AB3"/>
    <mergeCell ref="A3:A4"/>
    <mergeCell ref="B3:D3"/>
    <mergeCell ref="E3:G3"/>
    <mergeCell ref="H3:J3"/>
    <mergeCell ref="T3:V3"/>
    <mergeCell ref="X2:Y2"/>
    <mergeCell ref="W3:Y3"/>
    <mergeCell ref="U2:V2"/>
    <mergeCell ref="K3:M3"/>
    <mergeCell ref="N3:P3"/>
    <mergeCell ref="Q3:S3"/>
  </mergeCells>
  <hyperlinks>
    <hyperlink ref="A1" r:id="rId1" display="平成２２年国勢調査第１次基本集計ページ&lt;&lt;"/>
  </hyperlinks>
  <printOptions/>
  <pageMargins left="0.45" right="0.17" top="0.48" bottom="0.27" header="0.19" footer="0.16"/>
  <pageSetup horizontalDpi="300" verticalDpi="300" orientation="landscape" paperSize="9" scale="62" r:id="rId2"/>
  <ignoredErrors>
    <ignoredError sqref="Z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2011-11-07T08:07:17Z</cp:lastPrinted>
  <dcterms:created xsi:type="dcterms:W3CDTF">1997-01-08T22:48:59Z</dcterms:created>
  <dcterms:modified xsi:type="dcterms:W3CDTF">2011-11-07T08:29:18Z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