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85" activeTab="0"/>
  </bookViews>
  <sheets>
    <sheet name="第１０表" sheetId="1" r:id="rId1"/>
  </sheets>
  <definedNames>
    <definedName name="HTML1_1" hidden="1">"[POP_SUII.xls]Sheet1!$A$1:$J$96"</definedName>
    <definedName name="HTML1_10" hidden="1">""</definedName>
    <definedName name="HTML1_11" hidden="1">1</definedName>
    <definedName name="HTML1_12" hidden="1">"B:\Data_01\委託\POP_SUII.htm"</definedName>
    <definedName name="HTML1_2" hidden="1">1</definedName>
    <definedName name="HTML1_3" hidden="1">"POP_SUII"</definedName>
    <definedName name="HTML1_4" hidden="1">"Sheet1"</definedName>
    <definedName name="HTML1_5" hidden="1">""</definedName>
    <definedName name="HTML1_6" hidden="1">-4146</definedName>
    <definedName name="HTML1_7" hidden="1">-4146</definedName>
    <definedName name="HTML1_8" hidden="1">"96/10/08"</definedName>
    <definedName name="HTML1_9" hidden="1">"丸山　孝"</definedName>
    <definedName name="HTMLCount" hidden="1">1</definedName>
  </definedNames>
  <calcPr fullCalcOnLoad="1"/>
</workbook>
</file>

<file path=xl/sharedStrings.xml><?xml version="1.0" encoding="utf-8"?>
<sst xmlns="http://schemas.openxmlformats.org/spreadsheetml/2006/main" count="109" uniqueCount="101">
  <si>
    <t>平成７年市町村別労働力人口</t>
  </si>
  <si>
    <t xml:space="preserve">     労  働  力  人  口</t>
  </si>
  <si>
    <t xml:space="preserve"> 非 労 働 力 人 口</t>
  </si>
  <si>
    <t>総　数</t>
  </si>
  <si>
    <t>就  業  者</t>
  </si>
  <si>
    <t>市 町 村 名</t>
  </si>
  <si>
    <t>(15歳以上</t>
  </si>
  <si>
    <t>総  数</t>
  </si>
  <si>
    <t>主に</t>
  </si>
  <si>
    <t>家事の</t>
  </si>
  <si>
    <t>通学の</t>
  </si>
  <si>
    <t>完全</t>
  </si>
  <si>
    <t>うち</t>
  </si>
  <si>
    <t>労働力率</t>
  </si>
  <si>
    <t>人口)</t>
  </si>
  <si>
    <t>ほか</t>
  </si>
  <si>
    <t>かたわ</t>
  </si>
  <si>
    <t>休業者</t>
  </si>
  <si>
    <t xml:space="preserve">  家事</t>
  </si>
  <si>
    <t xml:space="preserve">  通学</t>
  </si>
  <si>
    <t>(%)</t>
  </si>
  <si>
    <t>仕事</t>
  </si>
  <si>
    <t>ら仕事</t>
  </si>
  <si>
    <t>失業者</t>
  </si>
  <si>
    <t>県  合  計</t>
  </si>
  <si>
    <t>市　　　計</t>
  </si>
  <si>
    <t>町  村  計</t>
  </si>
  <si>
    <t>甲  府  市</t>
  </si>
  <si>
    <t>富士吉田市</t>
  </si>
  <si>
    <t>塩　山　市</t>
  </si>
  <si>
    <t>都  留  市</t>
  </si>
  <si>
    <t>山  梨  市</t>
  </si>
  <si>
    <t>大  月  市</t>
  </si>
  <si>
    <t>韮  崎  市</t>
  </si>
  <si>
    <t>東山梨郡計</t>
  </si>
  <si>
    <t>春 日 居 町</t>
  </si>
  <si>
    <t>牧  丘  町</t>
  </si>
  <si>
    <t>三  富  村</t>
  </si>
  <si>
    <t>勝  沼  町</t>
  </si>
  <si>
    <t>大  和  村</t>
  </si>
  <si>
    <t>東八代郡計</t>
  </si>
  <si>
    <t>石  和  町</t>
  </si>
  <si>
    <t>御  坂  町</t>
  </si>
  <si>
    <t>一  宮  町</t>
  </si>
  <si>
    <t>八  代  町</t>
  </si>
  <si>
    <t>境  川  村</t>
  </si>
  <si>
    <t>中  道  町</t>
  </si>
  <si>
    <t>芦  川  村</t>
  </si>
  <si>
    <t>－</t>
  </si>
  <si>
    <t>豊  富  村</t>
  </si>
  <si>
    <t>西八代郡計</t>
  </si>
  <si>
    <t>上九一色村</t>
  </si>
  <si>
    <t>三  珠  町</t>
  </si>
  <si>
    <t>市川大門町</t>
  </si>
  <si>
    <t>六  郷  町</t>
  </si>
  <si>
    <t>下  部  町</t>
  </si>
  <si>
    <t>南巨摩郡計</t>
  </si>
  <si>
    <t>増  穂  町</t>
  </si>
  <si>
    <t>鰍  沢  町</t>
  </si>
  <si>
    <t>中  富  町</t>
  </si>
  <si>
    <t>早  川  町</t>
  </si>
  <si>
    <t>身  延  町</t>
  </si>
  <si>
    <t>南  部  町</t>
  </si>
  <si>
    <t>富  沢  町</t>
  </si>
  <si>
    <t>中巨摩郡計</t>
  </si>
  <si>
    <t>竜  王  町</t>
  </si>
  <si>
    <t>敷  島  町</t>
  </si>
  <si>
    <t>玉  穂  町</t>
  </si>
  <si>
    <t>昭  和  町</t>
  </si>
  <si>
    <t>田  富  町</t>
  </si>
  <si>
    <t>八  田  村</t>
  </si>
  <si>
    <t>白  根  町</t>
  </si>
  <si>
    <t>芦  安  村</t>
  </si>
  <si>
    <t>若  草  町</t>
  </si>
  <si>
    <t>櫛  形  町</t>
  </si>
  <si>
    <t>甲  西  町</t>
  </si>
  <si>
    <t>北巨摩郡計</t>
  </si>
  <si>
    <t>双  葉  町</t>
  </si>
  <si>
    <t>明  野  村</t>
  </si>
  <si>
    <t>須  玉  町</t>
  </si>
  <si>
    <t>高  根  町</t>
  </si>
  <si>
    <t>長  坂  町</t>
  </si>
  <si>
    <t>大  泉  村</t>
  </si>
  <si>
    <t>小淵沢  町</t>
  </si>
  <si>
    <t>白  州  町</t>
  </si>
  <si>
    <t>武  川  村</t>
  </si>
  <si>
    <t>南都留郡計</t>
  </si>
  <si>
    <t>秋  山  村</t>
  </si>
  <si>
    <t>道  志  村</t>
  </si>
  <si>
    <t>西  桂  町</t>
  </si>
  <si>
    <t>忍  野  村</t>
  </si>
  <si>
    <t>山 中 湖 村</t>
  </si>
  <si>
    <t>河 口 湖 町</t>
  </si>
  <si>
    <t>勝  山  村</t>
  </si>
  <si>
    <t>足和田  村</t>
  </si>
  <si>
    <t>鳴  沢  村</t>
  </si>
  <si>
    <t>北都留郡計</t>
  </si>
  <si>
    <t>上 野 原 町</t>
  </si>
  <si>
    <t>小  菅  村</t>
  </si>
  <si>
    <t>丹 波 山 村</t>
  </si>
  <si>
    <t>平成7年国勢調査結果ページ &lt;&lt;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</si>
</sst>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00000"/>
    <numFmt numFmtId="178" formatCode="#,##0.0;[Red]\-#,##0.0"/>
    <numFmt numFmtId="179" formatCode="#,##0.0;&quot;△ &quot;#,##0.0"/>
    <numFmt numFmtId="180" formatCode="0.0"/>
    <numFmt numFmtId="181" formatCode="0.000"/>
    <numFmt numFmtId="182" formatCode="0.0_ "/>
    <numFmt numFmtId="183" formatCode="0.0;&quot;△ &quot;0.0"/>
    <numFmt numFmtId="184" formatCode="#,##0.0"/>
    <numFmt numFmtId="185" formatCode="#,##0.000"/>
    <numFmt numFmtId="186" formatCode="0;&quot;△ &quot;0"/>
    <numFmt numFmtId="187" formatCode="0.00;&quot;△ &quot;0.00"/>
    <numFmt numFmtId="188" formatCode="0_ "/>
    <numFmt numFmtId="189" formatCode="#,##0_ "/>
    <numFmt numFmtId="190" formatCode="#,##0_ ;[Red]\-#,##0\ "/>
    <numFmt numFmtId="191" formatCode="#,##0.0;\-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">
    <font>
      <sz val="9"/>
      <name val="ＭＳ ゴシック"/>
      <family val="3"/>
    </font>
    <font>
      <b/>
      <sz val="9"/>
      <name val="ＭＳ ゴシック"/>
      <family val="3"/>
    </font>
    <font>
      <i/>
      <sz val="9"/>
      <name val="ＭＳ ゴシック"/>
      <family val="3"/>
    </font>
    <font>
      <b/>
      <i/>
      <sz val="9"/>
      <name val="ＭＳ ゴシック"/>
      <family val="3"/>
    </font>
    <font>
      <sz val="6"/>
      <name val="ＭＳ ゴシック"/>
      <family val="3"/>
    </font>
    <font>
      <u val="single"/>
      <sz val="9"/>
      <color indexed="12"/>
      <name val="ＭＳ ゴシック"/>
      <family val="3"/>
    </font>
    <font>
      <u val="single"/>
      <sz val="11"/>
      <color indexed="12"/>
      <name val="ＭＳ ゴシック"/>
      <family val="3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 applyProtection="1">
      <alignment horizontal="left"/>
      <protection/>
    </xf>
    <xf numFmtId="0" fontId="0" fillId="0" borderId="1" xfId="0" applyBorder="1" applyAlignment="1">
      <alignment/>
    </xf>
    <xf numFmtId="0" fontId="0" fillId="0" borderId="2" xfId="0" applyBorder="1" applyAlignment="1" applyProtection="1">
      <alignment horizontal="left"/>
      <protection/>
    </xf>
    <xf numFmtId="0" fontId="0" fillId="0" borderId="3" xfId="0" applyBorder="1" applyAlignment="1">
      <alignment/>
    </xf>
    <xf numFmtId="0" fontId="0" fillId="0" borderId="3" xfId="0" applyBorder="1" applyAlignment="1" applyProtection="1">
      <alignment horizontal="left"/>
      <protection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 applyProtection="1">
      <alignment horizontal="center"/>
      <protection/>
    </xf>
    <xf numFmtId="0" fontId="0" fillId="0" borderId="5" xfId="0" applyBorder="1" applyAlignment="1" applyProtection="1">
      <alignment horizontal="left"/>
      <protection/>
    </xf>
    <xf numFmtId="0" fontId="0" fillId="0" borderId="4" xfId="0" applyBorder="1" applyAlignment="1" applyProtection="1">
      <alignment horizontal="left"/>
      <protection/>
    </xf>
    <xf numFmtId="0" fontId="0" fillId="0" borderId="6" xfId="0" applyBorder="1" applyAlignment="1">
      <alignment/>
    </xf>
    <xf numFmtId="0" fontId="0" fillId="0" borderId="4" xfId="0" applyBorder="1" applyAlignment="1" applyProtection="1">
      <alignment horizontal="center"/>
      <protection/>
    </xf>
    <xf numFmtId="37" fontId="0" fillId="0" borderId="4" xfId="0" applyNumberFormat="1" applyBorder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191" fontId="0" fillId="0" borderId="4" xfId="0" applyNumberFormat="1" applyBorder="1" applyAlignment="1" applyProtection="1">
      <alignment/>
      <protection/>
    </xf>
    <xf numFmtId="0" fontId="0" fillId="0" borderId="3" xfId="0" applyBorder="1" applyAlignment="1" applyProtection="1">
      <alignment horizontal="center"/>
      <protection/>
    </xf>
    <xf numFmtId="37" fontId="0" fillId="0" borderId="3" xfId="0" applyNumberFormat="1" applyBorder="1" applyAlignment="1" applyProtection="1">
      <alignment/>
      <protection/>
    </xf>
    <xf numFmtId="37" fontId="0" fillId="0" borderId="1" xfId="0" applyNumberFormat="1" applyBorder="1" applyAlignment="1" applyProtection="1">
      <alignment/>
      <protection/>
    </xf>
    <xf numFmtId="191" fontId="0" fillId="0" borderId="3" xfId="0" applyNumberFormat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6" fillId="0" borderId="0" xfId="16" applyFont="1" applyAlignment="1">
      <alignment vertical="center"/>
    </xf>
    <xf numFmtId="0" fontId="7" fillId="0" borderId="0" xfId="0" applyFont="1" applyAlignment="1">
      <alignment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HP/koku00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tabSelected="1" workbookViewId="0" topLeftCell="A1">
      <selection activeCell="A1" sqref="A1"/>
    </sheetView>
  </sheetViews>
  <sheetFormatPr defaultColWidth="9.00390625" defaultRowHeight="12"/>
  <cols>
    <col min="1" max="1" width="6.00390625" style="0" customWidth="1"/>
    <col min="2" max="2" width="12.125" style="0" customWidth="1"/>
    <col min="3" max="14" width="10.875" style="0" customWidth="1"/>
  </cols>
  <sheetData>
    <row r="1" ht="13.5">
      <c r="A1" s="21" t="s">
        <v>100</v>
      </c>
    </row>
    <row r="2" ht="14.25">
      <c r="B2" s="22" t="s">
        <v>0</v>
      </c>
    </row>
    <row r="3" spans="2:14" ht="11.25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2:15" ht="11.25">
      <c r="B4" s="3"/>
      <c r="C4" s="3"/>
      <c r="D4" s="4"/>
      <c r="E4" s="1" t="s">
        <v>1</v>
      </c>
      <c r="F4" s="2"/>
      <c r="G4" s="2"/>
      <c r="H4" s="2"/>
      <c r="I4" s="2"/>
      <c r="J4" s="2"/>
      <c r="K4" s="5" t="s">
        <v>2</v>
      </c>
      <c r="L4" s="2"/>
      <c r="M4" s="2"/>
      <c r="N4" s="4"/>
      <c r="O4" s="6"/>
    </row>
    <row r="5" spans="2:15" ht="11.25">
      <c r="B5" s="7"/>
      <c r="C5" s="8" t="s">
        <v>3</v>
      </c>
      <c r="D5" s="6"/>
      <c r="E5" s="4"/>
      <c r="F5" s="1" t="s">
        <v>4</v>
      </c>
      <c r="G5" s="2"/>
      <c r="H5" s="2"/>
      <c r="I5" s="2"/>
      <c r="J5" s="6"/>
      <c r="K5" s="6"/>
      <c r="L5" s="2"/>
      <c r="M5" s="2"/>
      <c r="N5" s="6"/>
      <c r="O5" s="6"/>
    </row>
    <row r="6" spans="2:15" ht="11.25">
      <c r="B6" s="9" t="s">
        <v>5</v>
      </c>
      <c r="C6" s="9" t="s">
        <v>6</v>
      </c>
      <c r="D6" s="10" t="s">
        <v>7</v>
      </c>
      <c r="E6" s="6"/>
      <c r="F6" s="10" t="s">
        <v>8</v>
      </c>
      <c r="G6" s="10" t="s">
        <v>9</v>
      </c>
      <c r="H6" s="10" t="s">
        <v>10</v>
      </c>
      <c r="I6" s="6"/>
      <c r="J6" s="10" t="s">
        <v>11</v>
      </c>
      <c r="K6" s="10" t="s">
        <v>3</v>
      </c>
      <c r="L6" s="10" t="s">
        <v>12</v>
      </c>
      <c r="M6" s="10" t="s">
        <v>12</v>
      </c>
      <c r="N6" s="10" t="s">
        <v>13</v>
      </c>
      <c r="O6" s="6"/>
    </row>
    <row r="7" spans="2:15" ht="11.25">
      <c r="B7" s="7"/>
      <c r="C7" s="9" t="s">
        <v>14</v>
      </c>
      <c r="D7" s="6"/>
      <c r="E7" s="10" t="s">
        <v>7</v>
      </c>
      <c r="F7" s="6"/>
      <c r="G7" s="10" t="s">
        <v>15</v>
      </c>
      <c r="H7" s="10" t="s">
        <v>16</v>
      </c>
      <c r="I7" s="10" t="s">
        <v>17</v>
      </c>
      <c r="J7" s="6"/>
      <c r="K7" s="6"/>
      <c r="L7" s="10" t="s">
        <v>18</v>
      </c>
      <c r="M7" s="10" t="s">
        <v>19</v>
      </c>
      <c r="N7" s="10" t="s">
        <v>20</v>
      </c>
      <c r="O7" s="6"/>
    </row>
    <row r="8" spans="2:15" ht="11.25">
      <c r="B8" s="11"/>
      <c r="C8" s="11"/>
      <c r="D8" s="4"/>
      <c r="E8" s="4"/>
      <c r="F8" s="5" t="s">
        <v>21</v>
      </c>
      <c r="G8" s="5" t="s">
        <v>21</v>
      </c>
      <c r="H8" s="5" t="s">
        <v>22</v>
      </c>
      <c r="I8" s="4"/>
      <c r="J8" s="5" t="s">
        <v>23</v>
      </c>
      <c r="K8" s="4"/>
      <c r="L8" s="4"/>
      <c r="M8" s="4"/>
      <c r="N8" s="4"/>
      <c r="O8" s="6"/>
    </row>
    <row r="9" spans="2:15" ht="11.25">
      <c r="B9" s="12" t="s">
        <v>24</v>
      </c>
      <c r="C9" s="13">
        <f>C10+C11</f>
        <v>735869</v>
      </c>
      <c r="D9" s="13">
        <f>E9+J9</f>
        <v>478891</v>
      </c>
      <c r="E9" s="14">
        <f aca="true" t="shared" si="0" ref="E9:M9">E10+E11</f>
        <v>462446</v>
      </c>
      <c r="F9" s="14">
        <f t="shared" si="0"/>
        <v>384779</v>
      </c>
      <c r="G9" s="14">
        <f t="shared" si="0"/>
        <v>68391</v>
      </c>
      <c r="H9" s="14">
        <f t="shared" si="0"/>
        <v>4694</v>
      </c>
      <c r="I9" s="14">
        <f t="shared" si="0"/>
        <v>4582</v>
      </c>
      <c r="J9" s="14">
        <f t="shared" si="0"/>
        <v>16445</v>
      </c>
      <c r="K9" s="13">
        <f t="shared" si="0"/>
        <v>256240</v>
      </c>
      <c r="L9" s="14">
        <f t="shared" si="0"/>
        <v>113167</v>
      </c>
      <c r="M9" s="14">
        <f t="shared" si="0"/>
        <v>60752</v>
      </c>
      <c r="N9" s="15">
        <v>65.1</v>
      </c>
      <c r="O9" s="6"/>
    </row>
    <row r="10" spans="2:15" ht="11.25">
      <c r="B10" s="12" t="s">
        <v>25</v>
      </c>
      <c r="C10" s="13">
        <f aca="true" t="shared" si="1" ref="C10:M10">SUM(C12:C18)</f>
        <v>350884</v>
      </c>
      <c r="D10" s="13">
        <f t="shared" si="1"/>
        <v>222566</v>
      </c>
      <c r="E10" s="14">
        <f t="shared" si="1"/>
        <v>213870</v>
      </c>
      <c r="F10" s="14">
        <f t="shared" si="1"/>
        <v>177874</v>
      </c>
      <c r="G10" s="14">
        <f t="shared" si="1"/>
        <v>30315</v>
      </c>
      <c r="H10" s="14">
        <f t="shared" si="1"/>
        <v>3555</v>
      </c>
      <c r="I10" s="14">
        <f t="shared" si="1"/>
        <v>2126</v>
      </c>
      <c r="J10" s="14">
        <f t="shared" si="1"/>
        <v>8696</v>
      </c>
      <c r="K10" s="13">
        <f t="shared" si="1"/>
        <v>127834</v>
      </c>
      <c r="L10" s="14">
        <f t="shared" si="1"/>
        <v>54385</v>
      </c>
      <c r="M10" s="14">
        <f t="shared" si="1"/>
        <v>31622</v>
      </c>
      <c r="N10" s="15">
        <v>63.4</v>
      </c>
      <c r="O10" s="6"/>
    </row>
    <row r="11" spans="2:15" ht="11.25">
      <c r="B11" s="16" t="s">
        <v>26</v>
      </c>
      <c r="C11" s="17">
        <f aca="true" t="shared" si="2" ref="C11:M11">C19+C25+C34+C40+C48+C60+C70+C80</f>
        <v>384985</v>
      </c>
      <c r="D11" s="17">
        <f t="shared" si="2"/>
        <v>256325</v>
      </c>
      <c r="E11" s="18">
        <f t="shared" si="2"/>
        <v>248576</v>
      </c>
      <c r="F11" s="18">
        <f t="shared" si="2"/>
        <v>206905</v>
      </c>
      <c r="G11" s="18">
        <f t="shared" si="2"/>
        <v>38076</v>
      </c>
      <c r="H11" s="18">
        <f t="shared" si="2"/>
        <v>1139</v>
      </c>
      <c r="I11" s="18">
        <f t="shared" si="2"/>
        <v>2456</v>
      </c>
      <c r="J11" s="18">
        <f t="shared" si="2"/>
        <v>7749</v>
      </c>
      <c r="K11" s="17">
        <f t="shared" si="2"/>
        <v>128406</v>
      </c>
      <c r="L11" s="18">
        <f t="shared" si="2"/>
        <v>58782</v>
      </c>
      <c r="M11" s="18">
        <f t="shared" si="2"/>
        <v>29130</v>
      </c>
      <c r="N11" s="19">
        <v>66.6</v>
      </c>
      <c r="O11" s="6"/>
    </row>
    <row r="12" spans="2:15" ht="11.25">
      <c r="B12" s="12" t="s">
        <v>27</v>
      </c>
      <c r="C12" s="13">
        <v>171415</v>
      </c>
      <c r="D12" s="13">
        <f aca="true" t="shared" si="3" ref="D12:D18">E12+J12</f>
        <v>107477</v>
      </c>
      <c r="E12" s="14">
        <f aca="true" t="shared" si="4" ref="E12:E18">SUM(F12:I12)</f>
        <v>102566</v>
      </c>
      <c r="F12" s="14">
        <v>85365</v>
      </c>
      <c r="G12" s="14">
        <v>13790</v>
      </c>
      <c r="H12" s="14">
        <v>2431</v>
      </c>
      <c r="I12" s="14">
        <v>980</v>
      </c>
      <c r="J12" s="14">
        <v>4911</v>
      </c>
      <c r="K12" s="13">
        <v>63567</v>
      </c>
      <c r="L12" s="14">
        <v>25704</v>
      </c>
      <c r="M12" s="14">
        <v>16454</v>
      </c>
      <c r="N12" s="15">
        <v>62.7</v>
      </c>
      <c r="O12" s="6"/>
    </row>
    <row r="13" spans="2:15" ht="11.25">
      <c r="B13" s="12" t="s">
        <v>28</v>
      </c>
      <c r="C13" s="13">
        <v>44521</v>
      </c>
      <c r="D13" s="13">
        <f t="shared" si="3"/>
        <v>29552</v>
      </c>
      <c r="E13" s="14">
        <f t="shared" si="4"/>
        <v>28508</v>
      </c>
      <c r="F13" s="14">
        <v>23726</v>
      </c>
      <c r="G13" s="14">
        <v>4456</v>
      </c>
      <c r="H13" s="14">
        <v>52</v>
      </c>
      <c r="I13" s="14">
        <v>274</v>
      </c>
      <c r="J13" s="14">
        <v>1044</v>
      </c>
      <c r="K13" s="13">
        <v>14947</v>
      </c>
      <c r="L13" s="14">
        <v>7252</v>
      </c>
      <c r="M13" s="14">
        <v>3391</v>
      </c>
      <c r="N13" s="15">
        <v>66.4</v>
      </c>
      <c r="O13" s="6"/>
    </row>
    <row r="14" spans="2:15" ht="11.25">
      <c r="B14" s="12" t="s">
        <v>29</v>
      </c>
      <c r="C14" s="13">
        <v>22815</v>
      </c>
      <c r="D14" s="13">
        <f t="shared" si="3"/>
        <v>15074</v>
      </c>
      <c r="E14" s="14">
        <f t="shared" si="4"/>
        <v>14609</v>
      </c>
      <c r="F14" s="14">
        <v>11998</v>
      </c>
      <c r="G14" s="14">
        <v>2373</v>
      </c>
      <c r="H14" s="14">
        <v>59</v>
      </c>
      <c r="I14" s="14">
        <v>179</v>
      </c>
      <c r="J14" s="14">
        <v>465</v>
      </c>
      <c r="K14" s="13">
        <v>7731</v>
      </c>
      <c r="L14" s="14">
        <v>3549</v>
      </c>
      <c r="M14" s="14">
        <v>1638</v>
      </c>
      <c r="N14" s="15">
        <v>66.1</v>
      </c>
      <c r="O14" s="6"/>
    </row>
    <row r="15" spans="2:15" ht="11.25">
      <c r="B15" s="12" t="s">
        <v>30</v>
      </c>
      <c r="C15" s="13">
        <v>29516</v>
      </c>
      <c r="D15" s="13">
        <f t="shared" si="3"/>
        <v>18036</v>
      </c>
      <c r="E15" s="14">
        <f t="shared" si="4"/>
        <v>17440</v>
      </c>
      <c r="F15" s="14">
        <v>14044</v>
      </c>
      <c r="G15" s="14">
        <v>2489</v>
      </c>
      <c r="H15" s="14">
        <v>734</v>
      </c>
      <c r="I15" s="14">
        <v>173</v>
      </c>
      <c r="J15" s="14">
        <v>596</v>
      </c>
      <c r="K15" s="13">
        <v>11475</v>
      </c>
      <c r="L15" s="14">
        <v>4564</v>
      </c>
      <c r="M15" s="14">
        <v>3619</v>
      </c>
      <c r="N15" s="15">
        <v>61.1</v>
      </c>
      <c r="O15" s="6"/>
    </row>
    <row r="16" spans="2:15" ht="11.25">
      <c r="B16" s="12" t="s">
        <v>31</v>
      </c>
      <c r="C16" s="13">
        <v>26565</v>
      </c>
      <c r="D16" s="13">
        <f t="shared" si="3"/>
        <v>17212</v>
      </c>
      <c r="E16" s="14">
        <f t="shared" si="4"/>
        <v>16682</v>
      </c>
      <c r="F16" s="14">
        <v>13817</v>
      </c>
      <c r="G16" s="14">
        <v>2653</v>
      </c>
      <c r="H16" s="14">
        <v>72</v>
      </c>
      <c r="I16" s="14">
        <v>140</v>
      </c>
      <c r="J16" s="14">
        <v>530</v>
      </c>
      <c r="K16" s="13">
        <v>9333</v>
      </c>
      <c r="L16" s="14">
        <v>3935</v>
      </c>
      <c r="M16" s="14">
        <v>2042</v>
      </c>
      <c r="N16" s="15">
        <v>64.8</v>
      </c>
      <c r="O16" s="6"/>
    </row>
    <row r="17" spans="2:15" ht="11.25">
      <c r="B17" s="12" t="s">
        <v>32</v>
      </c>
      <c r="C17" s="13">
        <v>29601</v>
      </c>
      <c r="D17" s="13">
        <f t="shared" si="3"/>
        <v>17738</v>
      </c>
      <c r="E17" s="14">
        <f t="shared" si="4"/>
        <v>17097</v>
      </c>
      <c r="F17" s="14">
        <v>14752</v>
      </c>
      <c r="G17" s="14">
        <v>1995</v>
      </c>
      <c r="H17" s="14">
        <v>149</v>
      </c>
      <c r="I17" s="14">
        <v>201</v>
      </c>
      <c r="J17" s="14">
        <v>641</v>
      </c>
      <c r="K17" s="13">
        <v>11832</v>
      </c>
      <c r="L17" s="14">
        <v>5476</v>
      </c>
      <c r="M17" s="14">
        <v>2481</v>
      </c>
      <c r="N17" s="15">
        <v>59.9</v>
      </c>
      <c r="O17" s="6"/>
    </row>
    <row r="18" spans="2:15" ht="11.25">
      <c r="B18" s="16" t="s">
        <v>33</v>
      </c>
      <c r="C18" s="17">
        <v>26451</v>
      </c>
      <c r="D18" s="17">
        <f t="shared" si="3"/>
        <v>17477</v>
      </c>
      <c r="E18" s="18">
        <f t="shared" si="4"/>
        <v>16968</v>
      </c>
      <c r="F18" s="18">
        <v>14172</v>
      </c>
      <c r="G18" s="18">
        <v>2559</v>
      </c>
      <c r="H18" s="18">
        <v>58</v>
      </c>
      <c r="I18" s="18">
        <v>179</v>
      </c>
      <c r="J18" s="18">
        <v>509</v>
      </c>
      <c r="K18" s="17">
        <v>8949</v>
      </c>
      <c r="L18" s="18">
        <v>3905</v>
      </c>
      <c r="M18" s="18">
        <v>1997</v>
      </c>
      <c r="N18" s="19">
        <v>66.1</v>
      </c>
      <c r="O18" s="6"/>
    </row>
    <row r="19" spans="2:15" ht="11.25">
      <c r="B19" s="16" t="s">
        <v>34</v>
      </c>
      <c r="C19" s="17">
        <f aca="true" t="shared" si="5" ref="C19:M19">SUM(C20:C24)</f>
        <v>21610</v>
      </c>
      <c r="D19" s="17">
        <f t="shared" si="5"/>
        <v>14863</v>
      </c>
      <c r="E19" s="18">
        <f t="shared" si="5"/>
        <v>14528</v>
      </c>
      <c r="F19" s="18">
        <f t="shared" si="5"/>
        <v>11752</v>
      </c>
      <c r="G19" s="18">
        <f t="shared" si="5"/>
        <v>2602</v>
      </c>
      <c r="H19" s="18">
        <f t="shared" si="5"/>
        <v>38</v>
      </c>
      <c r="I19" s="18">
        <f t="shared" si="5"/>
        <v>136</v>
      </c>
      <c r="J19" s="18">
        <f t="shared" si="5"/>
        <v>335</v>
      </c>
      <c r="K19" s="17">
        <f t="shared" si="5"/>
        <v>6734</v>
      </c>
      <c r="L19" s="18">
        <f t="shared" si="5"/>
        <v>3047</v>
      </c>
      <c r="M19" s="18">
        <f t="shared" si="5"/>
        <v>1377</v>
      </c>
      <c r="N19" s="19">
        <v>68.8</v>
      </c>
      <c r="O19" s="6"/>
    </row>
    <row r="20" spans="2:15" ht="11.25">
      <c r="B20" s="12" t="s">
        <v>35</v>
      </c>
      <c r="C20" s="13">
        <v>5853</v>
      </c>
      <c r="D20" s="13">
        <f>E20+J20</f>
        <v>3950</v>
      </c>
      <c r="E20" s="14">
        <f>SUM(F20:I20)</f>
        <v>3838</v>
      </c>
      <c r="F20" s="14">
        <v>3140</v>
      </c>
      <c r="G20" s="14">
        <v>635</v>
      </c>
      <c r="H20" s="14">
        <v>15</v>
      </c>
      <c r="I20" s="14">
        <v>48</v>
      </c>
      <c r="J20" s="14">
        <v>112</v>
      </c>
      <c r="K20" s="13">
        <v>1902</v>
      </c>
      <c r="L20" s="14">
        <v>803</v>
      </c>
      <c r="M20" s="14">
        <v>357</v>
      </c>
      <c r="N20" s="15">
        <v>67.5</v>
      </c>
      <c r="O20" s="6"/>
    </row>
    <row r="21" spans="2:15" ht="11.25">
      <c r="B21" s="12" t="s">
        <v>36</v>
      </c>
      <c r="C21" s="13">
        <v>5348</v>
      </c>
      <c r="D21" s="13">
        <f>E21+J21</f>
        <v>3681</v>
      </c>
      <c r="E21" s="14">
        <f>SUM(F21:I21)</f>
        <v>3606</v>
      </c>
      <c r="F21" s="14">
        <v>2854</v>
      </c>
      <c r="G21" s="14">
        <v>715</v>
      </c>
      <c r="H21" s="14">
        <v>6</v>
      </c>
      <c r="I21" s="14">
        <v>31</v>
      </c>
      <c r="J21" s="14">
        <v>75</v>
      </c>
      <c r="K21" s="13">
        <v>1664</v>
      </c>
      <c r="L21" s="14">
        <v>758</v>
      </c>
      <c r="M21" s="14">
        <v>330</v>
      </c>
      <c r="N21" s="15">
        <v>68.8</v>
      </c>
      <c r="O21" s="6"/>
    </row>
    <row r="22" spans="2:15" ht="11.25">
      <c r="B22" s="12" t="s">
        <v>37</v>
      </c>
      <c r="C22" s="13">
        <v>1236</v>
      </c>
      <c r="D22" s="13">
        <f>E22+J22</f>
        <v>751</v>
      </c>
      <c r="E22" s="14">
        <f>SUM(F22:I22)</f>
        <v>733</v>
      </c>
      <c r="F22" s="14">
        <v>614</v>
      </c>
      <c r="G22" s="14">
        <v>108</v>
      </c>
      <c r="H22" s="14">
        <v>1</v>
      </c>
      <c r="I22" s="14">
        <v>10</v>
      </c>
      <c r="J22" s="14">
        <v>18</v>
      </c>
      <c r="K22" s="13">
        <v>481</v>
      </c>
      <c r="L22" s="14">
        <v>226</v>
      </c>
      <c r="M22" s="14">
        <v>60</v>
      </c>
      <c r="N22" s="15">
        <v>60.8</v>
      </c>
      <c r="O22" s="6"/>
    </row>
    <row r="23" spans="2:15" ht="11.25">
      <c r="B23" s="12" t="s">
        <v>38</v>
      </c>
      <c r="C23" s="13">
        <v>7463</v>
      </c>
      <c r="D23" s="13">
        <f>E23+J23</f>
        <v>5305</v>
      </c>
      <c r="E23" s="14">
        <f>SUM(F23:I23)</f>
        <v>5211</v>
      </c>
      <c r="F23" s="14">
        <v>4137</v>
      </c>
      <c r="G23" s="14">
        <v>1027</v>
      </c>
      <c r="H23" s="14">
        <v>13</v>
      </c>
      <c r="I23" s="14">
        <v>34</v>
      </c>
      <c r="J23" s="14">
        <v>94</v>
      </c>
      <c r="K23" s="13">
        <v>2153</v>
      </c>
      <c r="L23" s="14">
        <v>964</v>
      </c>
      <c r="M23" s="14">
        <v>540</v>
      </c>
      <c r="N23" s="15">
        <v>71.1</v>
      </c>
      <c r="O23" s="6"/>
    </row>
    <row r="24" spans="2:15" ht="11.25">
      <c r="B24" s="16" t="s">
        <v>39</v>
      </c>
      <c r="C24" s="17">
        <v>1710</v>
      </c>
      <c r="D24" s="17">
        <f>E24+J24</f>
        <v>1176</v>
      </c>
      <c r="E24" s="18">
        <f>SUM(F24:I24)</f>
        <v>1140</v>
      </c>
      <c r="F24" s="18">
        <v>1007</v>
      </c>
      <c r="G24" s="18">
        <v>117</v>
      </c>
      <c r="H24" s="18">
        <v>3</v>
      </c>
      <c r="I24" s="18">
        <v>13</v>
      </c>
      <c r="J24" s="18">
        <v>36</v>
      </c>
      <c r="K24" s="17">
        <v>534</v>
      </c>
      <c r="L24" s="18">
        <v>296</v>
      </c>
      <c r="M24" s="18">
        <v>90</v>
      </c>
      <c r="N24" s="19">
        <v>68.8</v>
      </c>
      <c r="O24" s="6"/>
    </row>
    <row r="25" spans="2:15" ht="11.25">
      <c r="B25" s="16" t="s">
        <v>40</v>
      </c>
      <c r="C25" s="17">
        <f aca="true" t="shared" si="6" ref="C25:M25">SUM(C26:C33)</f>
        <v>57332</v>
      </c>
      <c r="D25" s="17">
        <f t="shared" si="6"/>
        <v>39558</v>
      </c>
      <c r="E25" s="18">
        <f t="shared" si="6"/>
        <v>38333</v>
      </c>
      <c r="F25" s="18">
        <f t="shared" si="6"/>
        <v>31503</v>
      </c>
      <c r="G25" s="18">
        <f t="shared" si="6"/>
        <v>6285</v>
      </c>
      <c r="H25" s="18">
        <f t="shared" si="6"/>
        <v>168</v>
      </c>
      <c r="I25" s="18">
        <f t="shared" si="6"/>
        <v>377</v>
      </c>
      <c r="J25" s="18">
        <f t="shared" si="6"/>
        <v>1225</v>
      </c>
      <c r="K25" s="17">
        <f t="shared" si="6"/>
        <v>17751</v>
      </c>
      <c r="L25" s="18">
        <f t="shared" si="6"/>
        <v>7890</v>
      </c>
      <c r="M25" s="18">
        <f t="shared" si="6"/>
        <v>4082</v>
      </c>
      <c r="N25" s="19">
        <v>69</v>
      </c>
      <c r="O25" s="6"/>
    </row>
    <row r="26" spans="2:15" ht="11.25">
      <c r="B26" s="12" t="s">
        <v>41</v>
      </c>
      <c r="C26" s="13">
        <v>20282</v>
      </c>
      <c r="D26" s="13">
        <f aca="true" t="shared" si="7" ref="D26:D33">E26+J26</f>
        <v>13843</v>
      </c>
      <c r="E26" s="14">
        <f aca="true" t="shared" si="8" ref="E26:E33">SUM(F26:I26)</f>
        <v>13230</v>
      </c>
      <c r="F26" s="14">
        <v>11115</v>
      </c>
      <c r="G26" s="14">
        <v>1863</v>
      </c>
      <c r="H26" s="14">
        <v>94</v>
      </c>
      <c r="I26" s="14">
        <v>158</v>
      </c>
      <c r="J26" s="14">
        <v>613</v>
      </c>
      <c r="K26" s="13">
        <v>6436</v>
      </c>
      <c r="L26" s="14">
        <v>3064</v>
      </c>
      <c r="M26" s="14">
        <v>1513</v>
      </c>
      <c r="N26" s="15">
        <v>68.3</v>
      </c>
      <c r="O26" s="6"/>
    </row>
    <row r="27" spans="2:15" ht="11.25">
      <c r="B27" s="12" t="s">
        <v>42</v>
      </c>
      <c r="C27" s="13">
        <v>9799</v>
      </c>
      <c r="D27" s="13">
        <f t="shared" si="7"/>
        <v>6769</v>
      </c>
      <c r="E27" s="14">
        <f t="shared" si="8"/>
        <v>6606</v>
      </c>
      <c r="F27" s="14">
        <v>5466</v>
      </c>
      <c r="G27" s="14">
        <v>1067</v>
      </c>
      <c r="H27" s="14">
        <v>17</v>
      </c>
      <c r="I27" s="14">
        <v>56</v>
      </c>
      <c r="J27" s="14">
        <v>163</v>
      </c>
      <c r="K27" s="13">
        <v>3022</v>
      </c>
      <c r="L27" s="14">
        <v>1310</v>
      </c>
      <c r="M27" s="14">
        <v>686</v>
      </c>
      <c r="N27" s="15">
        <v>69.1</v>
      </c>
      <c r="O27" s="6"/>
    </row>
    <row r="28" spans="2:15" ht="11.25">
      <c r="B28" s="12" t="s">
        <v>43</v>
      </c>
      <c r="C28" s="13">
        <v>9120</v>
      </c>
      <c r="D28" s="13">
        <f t="shared" si="7"/>
        <v>6397</v>
      </c>
      <c r="E28" s="14">
        <f t="shared" si="8"/>
        <v>6262</v>
      </c>
      <c r="F28" s="14">
        <v>4893</v>
      </c>
      <c r="G28" s="14">
        <v>1292</v>
      </c>
      <c r="H28" s="14">
        <v>23</v>
      </c>
      <c r="I28" s="14">
        <v>54</v>
      </c>
      <c r="J28" s="14">
        <v>135</v>
      </c>
      <c r="K28" s="13">
        <v>2714</v>
      </c>
      <c r="L28" s="14">
        <v>1164</v>
      </c>
      <c r="M28" s="14">
        <v>669</v>
      </c>
      <c r="N28" s="15">
        <v>70.1</v>
      </c>
      <c r="O28" s="6"/>
    </row>
    <row r="29" spans="2:15" ht="11.25">
      <c r="B29" s="12" t="s">
        <v>44</v>
      </c>
      <c r="C29" s="13">
        <v>6564</v>
      </c>
      <c r="D29" s="13">
        <f t="shared" si="7"/>
        <v>4608</v>
      </c>
      <c r="E29" s="14">
        <f t="shared" si="8"/>
        <v>4504</v>
      </c>
      <c r="F29" s="14">
        <v>3666</v>
      </c>
      <c r="G29" s="14">
        <v>797</v>
      </c>
      <c r="H29" s="14">
        <v>10</v>
      </c>
      <c r="I29" s="14">
        <v>31</v>
      </c>
      <c r="J29" s="14">
        <v>104</v>
      </c>
      <c r="K29" s="13">
        <v>1955</v>
      </c>
      <c r="L29" s="14">
        <v>845</v>
      </c>
      <c r="M29" s="14">
        <v>435</v>
      </c>
      <c r="N29" s="15">
        <v>70.2</v>
      </c>
      <c r="O29" s="6"/>
    </row>
    <row r="30" spans="2:15" ht="11.25">
      <c r="B30" s="12" t="s">
        <v>45</v>
      </c>
      <c r="C30" s="13">
        <v>3707</v>
      </c>
      <c r="D30" s="13">
        <f t="shared" si="7"/>
        <v>2560</v>
      </c>
      <c r="E30" s="14">
        <f t="shared" si="8"/>
        <v>2485</v>
      </c>
      <c r="F30" s="14">
        <v>2051</v>
      </c>
      <c r="G30" s="14">
        <v>404</v>
      </c>
      <c r="H30" s="14">
        <v>7</v>
      </c>
      <c r="I30" s="14">
        <v>23</v>
      </c>
      <c r="J30" s="14">
        <v>75</v>
      </c>
      <c r="K30" s="13">
        <v>1147</v>
      </c>
      <c r="L30" s="14">
        <v>499</v>
      </c>
      <c r="M30" s="14">
        <v>251</v>
      </c>
      <c r="N30" s="15">
        <v>69.1</v>
      </c>
      <c r="O30" s="6"/>
    </row>
    <row r="31" spans="2:15" ht="11.25">
      <c r="B31" s="12" t="s">
        <v>46</v>
      </c>
      <c r="C31" s="13">
        <v>4425</v>
      </c>
      <c r="D31" s="13">
        <f t="shared" si="7"/>
        <v>3030</v>
      </c>
      <c r="E31" s="14">
        <f t="shared" si="8"/>
        <v>2938</v>
      </c>
      <c r="F31" s="14">
        <v>2432</v>
      </c>
      <c r="G31" s="14">
        <v>465</v>
      </c>
      <c r="H31" s="14">
        <v>9</v>
      </c>
      <c r="I31" s="14">
        <v>32</v>
      </c>
      <c r="J31" s="14">
        <v>92</v>
      </c>
      <c r="K31" s="13">
        <v>1393</v>
      </c>
      <c r="L31" s="14">
        <v>541</v>
      </c>
      <c r="M31" s="14">
        <v>306</v>
      </c>
      <c r="N31" s="15">
        <v>68.5</v>
      </c>
      <c r="O31" s="6"/>
    </row>
    <row r="32" spans="2:15" ht="11.25">
      <c r="B32" s="12" t="s">
        <v>47</v>
      </c>
      <c r="C32" s="13">
        <v>590</v>
      </c>
      <c r="D32" s="13">
        <f t="shared" si="7"/>
        <v>404</v>
      </c>
      <c r="E32" s="14">
        <f t="shared" si="8"/>
        <v>398</v>
      </c>
      <c r="F32" s="14">
        <v>323</v>
      </c>
      <c r="G32" s="14">
        <v>71</v>
      </c>
      <c r="H32" s="20" t="s">
        <v>48</v>
      </c>
      <c r="I32" s="14">
        <v>4</v>
      </c>
      <c r="J32" s="14">
        <v>6</v>
      </c>
      <c r="K32" s="13">
        <v>186</v>
      </c>
      <c r="L32" s="14">
        <v>70</v>
      </c>
      <c r="M32" s="14">
        <v>17</v>
      </c>
      <c r="N32" s="15">
        <v>68.5</v>
      </c>
      <c r="O32" s="6"/>
    </row>
    <row r="33" spans="2:15" ht="11.25">
      <c r="B33" s="16" t="s">
        <v>49</v>
      </c>
      <c r="C33" s="17">
        <v>2845</v>
      </c>
      <c r="D33" s="17">
        <f t="shared" si="7"/>
        <v>1947</v>
      </c>
      <c r="E33" s="18">
        <f t="shared" si="8"/>
        <v>1910</v>
      </c>
      <c r="F33" s="18">
        <v>1557</v>
      </c>
      <c r="G33" s="18">
        <v>326</v>
      </c>
      <c r="H33" s="18">
        <v>8</v>
      </c>
      <c r="I33" s="18">
        <v>19</v>
      </c>
      <c r="J33" s="18">
        <v>37</v>
      </c>
      <c r="K33" s="17">
        <v>898</v>
      </c>
      <c r="L33" s="18">
        <v>397</v>
      </c>
      <c r="M33" s="18">
        <v>205</v>
      </c>
      <c r="N33" s="19">
        <v>68.4</v>
      </c>
      <c r="O33" s="6"/>
    </row>
    <row r="34" spans="2:15" ht="11.25">
      <c r="B34" s="16" t="s">
        <v>50</v>
      </c>
      <c r="C34" s="17">
        <f aca="true" t="shared" si="9" ref="C34:M34">SUM(C35:C39)</f>
        <v>23919</v>
      </c>
      <c r="D34" s="17">
        <f t="shared" si="9"/>
        <v>15027</v>
      </c>
      <c r="E34" s="18">
        <f t="shared" si="9"/>
        <v>14593</v>
      </c>
      <c r="F34" s="18">
        <f t="shared" si="9"/>
        <v>12172</v>
      </c>
      <c r="G34" s="18">
        <f t="shared" si="9"/>
        <v>2222</v>
      </c>
      <c r="H34" s="18">
        <f t="shared" si="9"/>
        <v>24</v>
      </c>
      <c r="I34" s="18">
        <f t="shared" si="9"/>
        <v>175</v>
      </c>
      <c r="J34" s="18">
        <f t="shared" si="9"/>
        <v>434</v>
      </c>
      <c r="K34" s="17">
        <f t="shared" si="9"/>
        <v>8880</v>
      </c>
      <c r="L34" s="18">
        <f t="shared" si="9"/>
        <v>3874</v>
      </c>
      <c r="M34" s="18">
        <f t="shared" si="9"/>
        <v>1583</v>
      </c>
      <c r="N34" s="19">
        <v>62.8</v>
      </c>
      <c r="O34" s="6"/>
    </row>
    <row r="35" spans="2:15" ht="11.25">
      <c r="B35" s="12" t="s">
        <v>51</v>
      </c>
      <c r="C35" s="13">
        <v>1523</v>
      </c>
      <c r="D35" s="13">
        <f>E35+J35</f>
        <v>954</v>
      </c>
      <c r="E35" s="14">
        <f>SUM(F35:I35)</f>
        <v>928</v>
      </c>
      <c r="F35" s="14">
        <v>733</v>
      </c>
      <c r="G35" s="14">
        <v>186</v>
      </c>
      <c r="H35" s="20" t="s">
        <v>48</v>
      </c>
      <c r="I35" s="14">
        <v>9</v>
      </c>
      <c r="J35" s="14">
        <v>26</v>
      </c>
      <c r="K35" s="13">
        <v>569</v>
      </c>
      <c r="L35" s="14">
        <v>184</v>
      </c>
      <c r="M35" s="14">
        <v>63</v>
      </c>
      <c r="N35" s="15">
        <v>62.6</v>
      </c>
      <c r="O35" s="6"/>
    </row>
    <row r="36" spans="2:15" ht="11.25">
      <c r="B36" s="12" t="s">
        <v>52</v>
      </c>
      <c r="C36" s="13">
        <v>3562</v>
      </c>
      <c r="D36" s="13">
        <f>E36+J36</f>
        <v>2328</v>
      </c>
      <c r="E36" s="14">
        <f>SUM(F36:I36)</f>
        <v>2283</v>
      </c>
      <c r="F36" s="14">
        <v>1868</v>
      </c>
      <c r="G36" s="14">
        <v>373</v>
      </c>
      <c r="H36" s="14">
        <v>9</v>
      </c>
      <c r="I36" s="14">
        <v>33</v>
      </c>
      <c r="J36" s="14">
        <v>45</v>
      </c>
      <c r="K36" s="13">
        <v>1232</v>
      </c>
      <c r="L36" s="14">
        <v>525</v>
      </c>
      <c r="M36" s="14">
        <v>249</v>
      </c>
      <c r="N36" s="15">
        <v>65.4</v>
      </c>
      <c r="O36" s="6"/>
    </row>
    <row r="37" spans="2:15" ht="11.25">
      <c r="B37" s="12" t="s">
        <v>53</v>
      </c>
      <c r="C37" s="13">
        <v>9746</v>
      </c>
      <c r="D37" s="13">
        <f>E37+J37</f>
        <v>6169</v>
      </c>
      <c r="E37" s="14">
        <f>SUM(F37:I37)</f>
        <v>5985</v>
      </c>
      <c r="F37" s="14">
        <v>5104</v>
      </c>
      <c r="G37" s="14">
        <v>803</v>
      </c>
      <c r="H37" s="14">
        <v>9</v>
      </c>
      <c r="I37" s="14">
        <v>69</v>
      </c>
      <c r="J37" s="14">
        <v>184</v>
      </c>
      <c r="K37" s="13">
        <v>3570</v>
      </c>
      <c r="L37" s="14">
        <v>1603</v>
      </c>
      <c r="M37" s="14">
        <v>591</v>
      </c>
      <c r="N37" s="15">
        <v>63.3</v>
      </c>
      <c r="O37" s="6"/>
    </row>
    <row r="38" spans="2:15" ht="11.25">
      <c r="B38" s="12" t="s">
        <v>54</v>
      </c>
      <c r="C38" s="13">
        <v>3646</v>
      </c>
      <c r="D38" s="13">
        <f>E38+J38</f>
        <v>2386</v>
      </c>
      <c r="E38" s="14">
        <f>SUM(F38:I38)</f>
        <v>2310</v>
      </c>
      <c r="F38" s="14">
        <v>1910</v>
      </c>
      <c r="G38" s="14">
        <v>371</v>
      </c>
      <c r="H38" s="14">
        <v>4</v>
      </c>
      <c r="I38" s="14">
        <v>25</v>
      </c>
      <c r="J38" s="14">
        <v>76</v>
      </c>
      <c r="K38" s="13">
        <v>1259</v>
      </c>
      <c r="L38" s="14">
        <v>535</v>
      </c>
      <c r="M38" s="14">
        <v>249</v>
      </c>
      <c r="N38" s="15">
        <v>65.4</v>
      </c>
      <c r="O38" s="6"/>
    </row>
    <row r="39" spans="2:15" ht="11.25">
      <c r="B39" s="16" t="s">
        <v>55</v>
      </c>
      <c r="C39" s="17">
        <v>5442</v>
      </c>
      <c r="D39" s="17">
        <f>E39+J39</f>
        <v>3190</v>
      </c>
      <c r="E39" s="18">
        <f>SUM(F39:I39)</f>
        <v>3087</v>
      </c>
      <c r="F39" s="18">
        <v>2557</v>
      </c>
      <c r="G39" s="18">
        <v>489</v>
      </c>
      <c r="H39" s="18">
        <v>2</v>
      </c>
      <c r="I39" s="18">
        <v>39</v>
      </c>
      <c r="J39" s="18">
        <v>103</v>
      </c>
      <c r="K39" s="17">
        <v>2250</v>
      </c>
      <c r="L39" s="18">
        <v>1027</v>
      </c>
      <c r="M39" s="18">
        <v>431</v>
      </c>
      <c r="N39" s="19">
        <v>58.6</v>
      </c>
      <c r="O39" s="6"/>
    </row>
    <row r="40" spans="2:15" ht="11.25">
      <c r="B40" s="16" t="s">
        <v>56</v>
      </c>
      <c r="C40" s="17">
        <f aca="true" t="shared" si="10" ref="C40:M40">SUM(C41:C47)</f>
        <v>37674</v>
      </c>
      <c r="D40" s="17">
        <f t="shared" si="10"/>
        <v>23294</v>
      </c>
      <c r="E40" s="18">
        <f t="shared" si="10"/>
        <v>22634</v>
      </c>
      <c r="F40" s="18">
        <f t="shared" si="10"/>
        <v>18968</v>
      </c>
      <c r="G40" s="18">
        <f t="shared" si="10"/>
        <v>3349</v>
      </c>
      <c r="H40" s="18">
        <f t="shared" si="10"/>
        <v>43</v>
      </c>
      <c r="I40" s="18">
        <f t="shared" si="10"/>
        <v>274</v>
      </c>
      <c r="J40" s="18">
        <f t="shared" si="10"/>
        <v>660</v>
      </c>
      <c r="K40" s="17">
        <f t="shared" si="10"/>
        <v>14367</v>
      </c>
      <c r="L40" s="18">
        <f t="shared" si="10"/>
        <v>6351</v>
      </c>
      <c r="M40" s="18">
        <f t="shared" si="10"/>
        <v>2362</v>
      </c>
      <c r="N40" s="19">
        <v>61.8</v>
      </c>
      <c r="O40" s="6"/>
    </row>
    <row r="41" spans="2:15" ht="11.25">
      <c r="B41" s="12" t="s">
        <v>57</v>
      </c>
      <c r="C41" s="13">
        <v>10872</v>
      </c>
      <c r="D41" s="13">
        <f aca="true" t="shared" si="11" ref="D41:D47">E41+J41</f>
        <v>7233</v>
      </c>
      <c r="E41" s="14">
        <f aca="true" t="shared" si="12" ref="E41:E47">SUM(F41:I41)</f>
        <v>7039</v>
      </c>
      <c r="F41" s="14">
        <v>5811</v>
      </c>
      <c r="G41" s="14">
        <v>1129</v>
      </c>
      <c r="H41" s="14">
        <v>25</v>
      </c>
      <c r="I41" s="14">
        <v>74</v>
      </c>
      <c r="J41" s="14">
        <v>194</v>
      </c>
      <c r="K41" s="13">
        <v>3637</v>
      </c>
      <c r="L41" s="14">
        <v>1730</v>
      </c>
      <c r="M41" s="14">
        <v>710</v>
      </c>
      <c r="N41" s="15">
        <v>66.5</v>
      </c>
      <c r="O41" s="6"/>
    </row>
    <row r="42" spans="2:15" ht="11.25">
      <c r="B42" s="12" t="s">
        <v>58</v>
      </c>
      <c r="C42" s="13">
        <v>3965</v>
      </c>
      <c r="D42" s="13">
        <f t="shared" si="11"/>
        <v>2401</v>
      </c>
      <c r="E42" s="14">
        <f t="shared" si="12"/>
        <v>2326</v>
      </c>
      <c r="F42" s="14">
        <v>1942</v>
      </c>
      <c r="G42" s="14">
        <v>347</v>
      </c>
      <c r="H42" s="14">
        <v>11</v>
      </c>
      <c r="I42" s="14">
        <v>26</v>
      </c>
      <c r="J42" s="14">
        <v>75</v>
      </c>
      <c r="K42" s="13">
        <v>1559</v>
      </c>
      <c r="L42" s="14">
        <v>753</v>
      </c>
      <c r="M42" s="14">
        <v>238</v>
      </c>
      <c r="N42" s="15">
        <v>60.6</v>
      </c>
      <c r="O42" s="6"/>
    </row>
    <row r="43" spans="2:15" ht="11.25">
      <c r="B43" s="12" t="s">
        <v>59</v>
      </c>
      <c r="C43" s="13">
        <v>4210</v>
      </c>
      <c r="D43" s="13">
        <f t="shared" si="11"/>
        <v>2579</v>
      </c>
      <c r="E43" s="14">
        <f t="shared" si="12"/>
        <v>2514</v>
      </c>
      <c r="F43" s="14">
        <v>2056</v>
      </c>
      <c r="G43" s="14">
        <v>406</v>
      </c>
      <c r="H43" s="14">
        <v>2</v>
      </c>
      <c r="I43" s="14">
        <v>50</v>
      </c>
      <c r="J43" s="14">
        <v>65</v>
      </c>
      <c r="K43" s="13">
        <v>1630</v>
      </c>
      <c r="L43" s="14">
        <v>665</v>
      </c>
      <c r="M43" s="14">
        <v>219</v>
      </c>
      <c r="N43" s="15">
        <v>61.3</v>
      </c>
      <c r="O43" s="6"/>
    </row>
    <row r="44" spans="2:15" ht="11.25">
      <c r="B44" s="12" t="s">
        <v>60</v>
      </c>
      <c r="C44" s="13">
        <v>1809</v>
      </c>
      <c r="D44" s="13">
        <f t="shared" si="11"/>
        <v>966</v>
      </c>
      <c r="E44" s="14">
        <f t="shared" si="12"/>
        <v>942</v>
      </c>
      <c r="F44" s="14">
        <v>800</v>
      </c>
      <c r="G44" s="14">
        <v>128</v>
      </c>
      <c r="H44" s="14">
        <v>1</v>
      </c>
      <c r="I44" s="14">
        <v>13</v>
      </c>
      <c r="J44" s="14">
        <v>24</v>
      </c>
      <c r="K44" s="13">
        <v>843</v>
      </c>
      <c r="L44" s="14">
        <v>418</v>
      </c>
      <c r="M44" s="14">
        <v>38</v>
      </c>
      <c r="N44" s="15">
        <v>53.4</v>
      </c>
      <c r="O44" s="6"/>
    </row>
    <row r="45" spans="2:15" ht="11.25">
      <c r="B45" s="12" t="s">
        <v>61</v>
      </c>
      <c r="C45" s="13">
        <v>7260</v>
      </c>
      <c r="D45" s="13">
        <f t="shared" si="11"/>
        <v>4276</v>
      </c>
      <c r="E45" s="14">
        <f t="shared" si="12"/>
        <v>4169</v>
      </c>
      <c r="F45" s="14">
        <v>3558</v>
      </c>
      <c r="G45" s="14">
        <v>552</v>
      </c>
      <c r="H45" s="14">
        <v>3</v>
      </c>
      <c r="I45" s="14">
        <v>56</v>
      </c>
      <c r="J45" s="14">
        <v>107</v>
      </c>
      <c r="K45" s="13">
        <v>2980</v>
      </c>
      <c r="L45" s="14">
        <v>1240</v>
      </c>
      <c r="M45" s="14">
        <v>527</v>
      </c>
      <c r="N45" s="15">
        <v>58.9</v>
      </c>
      <c r="O45" s="6"/>
    </row>
    <row r="46" spans="2:15" ht="11.25">
      <c r="B46" s="12" t="s">
        <v>62</v>
      </c>
      <c r="C46" s="13">
        <v>5862</v>
      </c>
      <c r="D46" s="13">
        <f t="shared" si="11"/>
        <v>3346</v>
      </c>
      <c r="E46" s="14">
        <f t="shared" si="12"/>
        <v>3205</v>
      </c>
      <c r="F46" s="14">
        <v>2813</v>
      </c>
      <c r="G46" s="14">
        <v>361</v>
      </c>
      <c r="H46" s="14">
        <v>1</v>
      </c>
      <c r="I46" s="14">
        <v>30</v>
      </c>
      <c r="J46" s="14">
        <v>141</v>
      </c>
      <c r="K46" s="13">
        <v>2515</v>
      </c>
      <c r="L46" s="14">
        <v>1041</v>
      </c>
      <c r="M46" s="14">
        <v>391</v>
      </c>
      <c r="N46" s="15">
        <v>57.1</v>
      </c>
      <c r="O46" s="6"/>
    </row>
    <row r="47" spans="2:15" ht="11.25">
      <c r="B47" s="16" t="s">
        <v>63</v>
      </c>
      <c r="C47" s="17">
        <v>3696</v>
      </c>
      <c r="D47" s="17">
        <f t="shared" si="11"/>
        <v>2493</v>
      </c>
      <c r="E47" s="18">
        <f t="shared" si="12"/>
        <v>2439</v>
      </c>
      <c r="F47" s="18">
        <v>1988</v>
      </c>
      <c r="G47" s="18">
        <v>426</v>
      </c>
      <c r="H47" s="1" t="s">
        <v>48</v>
      </c>
      <c r="I47" s="18">
        <v>25</v>
      </c>
      <c r="J47" s="18">
        <v>54</v>
      </c>
      <c r="K47" s="17">
        <v>1203</v>
      </c>
      <c r="L47" s="18">
        <v>504</v>
      </c>
      <c r="M47" s="18">
        <v>239</v>
      </c>
      <c r="N47" s="19">
        <v>67.5</v>
      </c>
      <c r="O47" s="6"/>
    </row>
    <row r="48" spans="2:15" ht="11.25">
      <c r="B48" s="16" t="s">
        <v>64</v>
      </c>
      <c r="C48" s="17">
        <f aca="true" t="shared" si="13" ref="C48:M48">SUM(C49:C59)</f>
        <v>132322</v>
      </c>
      <c r="D48" s="17">
        <f t="shared" si="13"/>
        <v>90218</v>
      </c>
      <c r="E48" s="18">
        <f t="shared" si="13"/>
        <v>87139</v>
      </c>
      <c r="F48" s="18">
        <f t="shared" si="13"/>
        <v>73111</v>
      </c>
      <c r="G48" s="18">
        <f t="shared" si="13"/>
        <v>12715</v>
      </c>
      <c r="H48" s="18">
        <f t="shared" si="13"/>
        <v>488</v>
      </c>
      <c r="I48" s="18">
        <f t="shared" si="13"/>
        <v>825</v>
      </c>
      <c r="J48" s="18">
        <f t="shared" si="13"/>
        <v>3079</v>
      </c>
      <c r="K48" s="17">
        <f t="shared" si="13"/>
        <v>41955</v>
      </c>
      <c r="L48" s="18">
        <f t="shared" si="13"/>
        <v>20343</v>
      </c>
      <c r="M48" s="18">
        <f t="shared" si="13"/>
        <v>10741</v>
      </c>
      <c r="N48" s="19">
        <v>68.2</v>
      </c>
      <c r="O48" s="6"/>
    </row>
    <row r="49" spans="2:15" ht="11.25">
      <c r="B49" s="12" t="s">
        <v>65</v>
      </c>
      <c r="C49" s="13">
        <v>30668</v>
      </c>
      <c r="D49" s="13">
        <f aca="true" t="shared" si="14" ref="D49:D59">E49+J49</f>
        <v>20822</v>
      </c>
      <c r="E49" s="14">
        <f aca="true" t="shared" si="15" ref="E49:E59">SUM(F49:I49)</f>
        <v>20056</v>
      </c>
      <c r="F49" s="14">
        <v>16980</v>
      </c>
      <c r="G49" s="14">
        <v>2754</v>
      </c>
      <c r="H49" s="14">
        <v>125</v>
      </c>
      <c r="I49" s="14">
        <v>197</v>
      </c>
      <c r="J49" s="14">
        <v>766</v>
      </c>
      <c r="K49" s="13">
        <v>9771</v>
      </c>
      <c r="L49" s="14">
        <v>5293</v>
      </c>
      <c r="M49" s="14">
        <v>2494</v>
      </c>
      <c r="N49" s="15">
        <v>67.9</v>
      </c>
      <c r="O49" s="6"/>
    </row>
    <row r="50" spans="2:15" ht="11.25">
      <c r="B50" s="12" t="s">
        <v>66</v>
      </c>
      <c r="C50" s="13">
        <v>14586</v>
      </c>
      <c r="D50" s="13">
        <f t="shared" si="14"/>
        <v>9720</v>
      </c>
      <c r="E50" s="14">
        <f t="shared" si="15"/>
        <v>9316</v>
      </c>
      <c r="F50" s="14">
        <v>7850</v>
      </c>
      <c r="G50" s="14">
        <v>1318</v>
      </c>
      <c r="H50" s="14">
        <v>60</v>
      </c>
      <c r="I50" s="14">
        <v>88</v>
      </c>
      <c r="J50" s="14">
        <v>404</v>
      </c>
      <c r="K50" s="13">
        <v>4859</v>
      </c>
      <c r="L50" s="14">
        <v>2585</v>
      </c>
      <c r="M50" s="14">
        <v>1125</v>
      </c>
      <c r="N50" s="15">
        <v>66.6</v>
      </c>
      <c r="O50" s="6"/>
    </row>
    <row r="51" spans="2:15" ht="11.25">
      <c r="B51" s="12" t="s">
        <v>67</v>
      </c>
      <c r="C51" s="13">
        <v>7577</v>
      </c>
      <c r="D51" s="13">
        <f t="shared" si="14"/>
        <v>5277</v>
      </c>
      <c r="E51" s="14">
        <f t="shared" si="15"/>
        <v>5113</v>
      </c>
      <c r="F51" s="14">
        <v>4355</v>
      </c>
      <c r="G51" s="14">
        <v>648</v>
      </c>
      <c r="H51" s="14">
        <v>54</v>
      </c>
      <c r="I51" s="14">
        <v>56</v>
      </c>
      <c r="J51" s="14">
        <v>164</v>
      </c>
      <c r="K51" s="13">
        <v>2295</v>
      </c>
      <c r="L51" s="14">
        <v>1095</v>
      </c>
      <c r="M51" s="14">
        <v>768</v>
      </c>
      <c r="N51" s="15">
        <v>69.6</v>
      </c>
      <c r="O51" s="6"/>
    </row>
    <row r="52" spans="2:15" ht="11.25">
      <c r="B52" s="12" t="s">
        <v>68</v>
      </c>
      <c r="C52" s="13">
        <v>11948</v>
      </c>
      <c r="D52" s="13">
        <f t="shared" si="14"/>
        <v>8428</v>
      </c>
      <c r="E52" s="14">
        <f t="shared" si="15"/>
        <v>8161</v>
      </c>
      <c r="F52" s="14">
        <v>6919</v>
      </c>
      <c r="G52" s="14">
        <v>1116</v>
      </c>
      <c r="H52" s="14">
        <v>64</v>
      </c>
      <c r="I52" s="14">
        <v>62</v>
      </c>
      <c r="J52" s="14">
        <v>267</v>
      </c>
      <c r="K52" s="13">
        <v>3511</v>
      </c>
      <c r="L52" s="14">
        <v>1735</v>
      </c>
      <c r="M52" s="14">
        <v>917</v>
      </c>
      <c r="N52" s="15">
        <v>70.5</v>
      </c>
      <c r="O52" s="6"/>
    </row>
    <row r="53" spans="2:15" ht="11.25">
      <c r="B53" s="12" t="s">
        <v>69</v>
      </c>
      <c r="C53" s="13">
        <v>12467</v>
      </c>
      <c r="D53" s="13">
        <f t="shared" si="14"/>
        <v>8375</v>
      </c>
      <c r="E53" s="14">
        <f t="shared" si="15"/>
        <v>8019</v>
      </c>
      <c r="F53" s="14">
        <v>6603</v>
      </c>
      <c r="G53" s="14">
        <v>1297</v>
      </c>
      <c r="H53" s="14">
        <v>51</v>
      </c>
      <c r="I53" s="14">
        <v>68</v>
      </c>
      <c r="J53" s="14">
        <v>356</v>
      </c>
      <c r="K53" s="13">
        <v>4081</v>
      </c>
      <c r="L53" s="14">
        <v>2016</v>
      </c>
      <c r="M53" s="14">
        <v>1201</v>
      </c>
      <c r="N53" s="15">
        <v>67.2</v>
      </c>
      <c r="O53" s="6"/>
    </row>
    <row r="54" spans="2:15" ht="11.25">
      <c r="B54" s="12" t="s">
        <v>70</v>
      </c>
      <c r="C54" s="13">
        <v>5372</v>
      </c>
      <c r="D54" s="13">
        <f t="shared" si="14"/>
        <v>3729</v>
      </c>
      <c r="E54" s="14">
        <f t="shared" si="15"/>
        <v>3623</v>
      </c>
      <c r="F54" s="14">
        <v>3010</v>
      </c>
      <c r="G54" s="14">
        <v>568</v>
      </c>
      <c r="H54" s="14">
        <v>18</v>
      </c>
      <c r="I54" s="14">
        <v>27</v>
      </c>
      <c r="J54" s="14">
        <v>106</v>
      </c>
      <c r="K54" s="13">
        <v>1640</v>
      </c>
      <c r="L54" s="14">
        <v>813</v>
      </c>
      <c r="M54" s="14">
        <v>444</v>
      </c>
      <c r="N54" s="15">
        <v>69.4</v>
      </c>
      <c r="O54" s="6"/>
    </row>
    <row r="55" spans="2:15" ht="11.25">
      <c r="B55" s="12" t="s">
        <v>71</v>
      </c>
      <c r="C55" s="13">
        <v>15359</v>
      </c>
      <c r="D55" s="13">
        <f t="shared" si="14"/>
        <v>10380</v>
      </c>
      <c r="E55" s="14">
        <f t="shared" si="15"/>
        <v>10095</v>
      </c>
      <c r="F55" s="14">
        <v>8289</v>
      </c>
      <c r="G55" s="14">
        <v>1667</v>
      </c>
      <c r="H55" s="14">
        <v>43</v>
      </c>
      <c r="I55" s="14">
        <v>96</v>
      </c>
      <c r="J55" s="14">
        <v>285</v>
      </c>
      <c r="K55" s="13">
        <v>4961</v>
      </c>
      <c r="L55" s="14">
        <v>1948</v>
      </c>
      <c r="M55" s="14">
        <v>1398</v>
      </c>
      <c r="N55" s="15">
        <v>67.6</v>
      </c>
      <c r="O55" s="6"/>
    </row>
    <row r="56" spans="2:15" ht="11.25">
      <c r="B56" s="12" t="s">
        <v>72</v>
      </c>
      <c r="C56" s="13">
        <v>485</v>
      </c>
      <c r="D56" s="13">
        <f t="shared" si="14"/>
        <v>320</v>
      </c>
      <c r="E56" s="14">
        <f t="shared" si="15"/>
        <v>312</v>
      </c>
      <c r="F56" s="14">
        <v>272</v>
      </c>
      <c r="G56" s="14">
        <v>31</v>
      </c>
      <c r="H56" s="14">
        <v>1</v>
      </c>
      <c r="I56" s="14">
        <v>8</v>
      </c>
      <c r="J56" s="14">
        <v>8</v>
      </c>
      <c r="K56" s="13">
        <v>165</v>
      </c>
      <c r="L56" s="14">
        <v>87</v>
      </c>
      <c r="M56" s="14">
        <v>23</v>
      </c>
      <c r="N56" s="15">
        <v>66</v>
      </c>
      <c r="O56" s="6"/>
    </row>
    <row r="57" spans="2:15" ht="11.25">
      <c r="B57" s="12" t="s">
        <v>73</v>
      </c>
      <c r="C57" s="13">
        <v>8264</v>
      </c>
      <c r="D57" s="13">
        <f t="shared" si="14"/>
        <v>5597</v>
      </c>
      <c r="E57" s="14">
        <f t="shared" si="15"/>
        <v>5399</v>
      </c>
      <c r="F57" s="14">
        <v>4585</v>
      </c>
      <c r="G57" s="14">
        <v>741</v>
      </c>
      <c r="H57" s="14">
        <v>12</v>
      </c>
      <c r="I57" s="14">
        <v>61</v>
      </c>
      <c r="J57" s="14">
        <v>198</v>
      </c>
      <c r="K57" s="13">
        <v>2667</v>
      </c>
      <c r="L57" s="14">
        <v>1275</v>
      </c>
      <c r="M57" s="14">
        <v>638</v>
      </c>
      <c r="N57" s="15">
        <v>67.7</v>
      </c>
      <c r="O57" s="6"/>
    </row>
    <row r="58" spans="2:15" ht="11.25">
      <c r="B58" s="12" t="s">
        <v>74</v>
      </c>
      <c r="C58" s="13">
        <v>15241</v>
      </c>
      <c r="D58" s="13">
        <f t="shared" si="14"/>
        <v>10250</v>
      </c>
      <c r="E58" s="14">
        <f t="shared" si="15"/>
        <v>9932</v>
      </c>
      <c r="F58" s="14">
        <v>8288</v>
      </c>
      <c r="G58" s="14">
        <v>1500</v>
      </c>
      <c r="H58" s="14">
        <v>36</v>
      </c>
      <c r="I58" s="14">
        <v>108</v>
      </c>
      <c r="J58" s="14">
        <v>318</v>
      </c>
      <c r="K58" s="13">
        <v>4984</v>
      </c>
      <c r="L58" s="14">
        <v>2050</v>
      </c>
      <c r="M58" s="14">
        <v>1062</v>
      </c>
      <c r="N58" s="15">
        <v>67.3</v>
      </c>
      <c r="O58" s="6"/>
    </row>
    <row r="59" spans="2:15" ht="11.25">
      <c r="B59" s="16" t="s">
        <v>75</v>
      </c>
      <c r="C59" s="17">
        <v>10355</v>
      </c>
      <c r="D59" s="17">
        <f t="shared" si="14"/>
        <v>7320</v>
      </c>
      <c r="E59" s="18">
        <f t="shared" si="15"/>
        <v>7113</v>
      </c>
      <c r="F59" s="18">
        <v>5960</v>
      </c>
      <c r="G59" s="18">
        <v>1075</v>
      </c>
      <c r="H59" s="18">
        <v>24</v>
      </c>
      <c r="I59" s="18">
        <v>54</v>
      </c>
      <c r="J59" s="18">
        <v>207</v>
      </c>
      <c r="K59" s="17">
        <v>3021</v>
      </c>
      <c r="L59" s="18">
        <v>1446</v>
      </c>
      <c r="M59" s="18">
        <v>671</v>
      </c>
      <c r="N59" s="19">
        <v>70.7</v>
      </c>
      <c r="O59" s="6"/>
    </row>
    <row r="60" spans="2:15" ht="11.25">
      <c r="B60" s="16" t="s">
        <v>76</v>
      </c>
      <c r="C60" s="17">
        <f aca="true" t="shared" si="16" ref="C60:M60">SUM(C61:C69)</f>
        <v>48989</v>
      </c>
      <c r="D60" s="17">
        <f t="shared" si="16"/>
        <v>32712</v>
      </c>
      <c r="E60" s="18">
        <f t="shared" si="16"/>
        <v>31950</v>
      </c>
      <c r="F60" s="18">
        <f t="shared" si="16"/>
        <v>26405</v>
      </c>
      <c r="G60" s="18">
        <f t="shared" si="16"/>
        <v>5176</v>
      </c>
      <c r="H60" s="18">
        <f t="shared" si="16"/>
        <v>106</v>
      </c>
      <c r="I60" s="18">
        <f t="shared" si="16"/>
        <v>263</v>
      </c>
      <c r="J60" s="18">
        <f t="shared" si="16"/>
        <v>762</v>
      </c>
      <c r="K60" s="17">
        <f t="shared" si="16"/>
        <v>16260</v>
      </c>
      <c r="L60" s="18">
        <f t="shared" si="16"/>
        <v>7035</v>
      </c>
      <c r="M60" s="18">
        <f t="shared" si="16"/>
        <v>3999</v>
      </c>
      <c r="N60" s="19">
        <v>66.8</v>
      </c>
      <c r="O60" s="6"/>
    </row>
    <row r="61" spans="2:15" ht="11.25">
      <c r="B61" s="12" t="s">
        <v>77</v>
      </c>
      <c r="C61" s="13">
        <v>9179</v>
      </c>
      <c r="D61" s="13">
        <f aca="true" t="shared" si="17" ref="D61:D69">E61+J61</f>
        <v>5798</v>
      </c>
      <c r="E61" s="14">
        <f aca="true" t="shared" si="18" ref="E61:E69">SUM(F61:I61)</f>
        <v>5626</v>
      </c>
      <c r="F61" s="14">
        <v>4695</v>
      </c>
      <c r="G61" s="14">
        <v>834</v>
      </c>
      <c r="H61" s="14">
        <v>46</v>
      </c>
      <c r="I61" s="14">
        <v>51</v>
      </c>
      <c r="J61" s="14">
        <v>172</v>
      </c>
      <c r="K61" s="13">
        <v>3379</v>
      </c>
      <c r="L61" s="14">
        <v>1395</v>
      </c>
      <c r="M61" s="14">
        <v>1330</v>
      </c>
      <c r="N61" s="15">
        <v>63.2</v>
      </c>
      <c r="O61" s="6"/>
    </row>
    <row r="62" spans="2:15" ht="11.25">
      <c r="B62" s="12" t="s">
        <v>78</v>
      </c>
      <c r="C62" s="13">
        <v>3956</v>
      </c>
      <c r="D62" s="13">
        <f t="shared" si="17"/>
        <v>2693</v>
      </c>
      <c r="E62" s="14">
        <f t="shared" si="18"/>
        <v>2638</v>
      </c>
      <c r="F62" s="14">
        <v>2196</v>
      </c>
      <c r="G62" s="14">
        <v>410</v>
      </c>
      <c r="H62" s="14">
        <v>7</v>
      </c>
      <c r="I62" s="14">
        <v>25</v>
      </c>
      <c r="J62" s="14">
        <v>55</v>
      </c>
      <c r="K62" s="13">
        <v>1262</v>
      </c>
      <c r="L62" s="14">
        <v>537</v>
      </c>
      <c r="M62" s="14">
        <v>235</v>
      </c>
      <c r="N62" s="15">
        <v>68.1</v>
      </c>
      <c r="O62" s="6"/>
    </row>
    <row r="63" spans="2:15" ht="11.25">
      <c r="B63" s="12" t="s">
        <v>79</v>
      </c>
      <c r="C63" s="13">
        <v>6342</v>
      </c>
      <c r="D63" s="13">
        <f t="shared" si="17"/>
        <v>4341</v>
      </c>
      <c r="E63" s="14">
        <f t="shared" si="18"/>
        <v>4245</v>
      </c>
      <c r="F63" s="14">
        <v>3499</v>
      </c>
      <c r="G63" s="14">
        <v>708</v>
      </c>
      <c r="H63" s="14">
        <v>8</v>
      </c>
      <c r="I63" s="14">
        <v>30</v>
      </c>
      <c r="J63" s="14">
        <v>96</v>
      </c>
      <c r="K63" s="13">
        <v>2000</v>
      </c>
      <c r="L63" s="14">
        <v>896</v>
      </c>
      <c r="M63" s="14">
        <v>387</v>
      </c>
      <c r="N63" s="15">
        <v>68.4</v>
      </c>
      <c r="O63" s="6"/>
    </row>
    <row r="64" spans="2:15" ht="11.25">
      <c r="B64" s="12" t="s">
        <v>80</v>
      </c>
      <c r="C64" s="13">
        <v>7257</v>
      </c>
      <c r="D64" s="13">
        <f t="shared" si="17"/>
        <v>5126</v>
      </c>
      <c r="E64" s="14">
        <f t="shared" si="18"/>
        <v>5028</v>
      </c>
      <c r="F64" s="14">
        <v>4119</v>
      </c>
      <c r="G64" s="14">
        <v>867</v>
      </c>
      <c r="H64" s="14">
        <v>12</v>
      </c>
      <c r="I64" s="14">
        <v>30</v>
      </c>
      <c r="J64" s="14">
        <v>98</v>
      </c>
      <c r="K64" s="13">
        <v>2130</v>
      </c>
      <c r="L64" s="14">
        <v>991</v>
      </c>
      <c r="M64" s="14">
        <v>473</v>
      </c>
      <c r="N64" s="15">
        <v>70.6</v>
      </c>
      <c r="O64" s="6"/>
    </row>
    <row r="65" spans="2:15" ht="11.25">
      <c r="B65" s="12" t="s">
        <v>81</v>
      </c>
      <c r="C65" s="13">
        <v>7567</v>
      </c>
      <c r="D65" s="13">
        <f t="shared" si="17"/>
        <v>4990</v>
      </c>
      <c r="E65" s="14">
        <f t="shared" si="18"/>
        <v>4871</v>
      </c>
      <c r="F65" s="14">
        <v>4066</v>
      </c>
      <c r="G65" s="14">
        <v>752</v>
      </c>
      <c r="H65" s="14">
        <v>13</v>
      </c>
      <c r="I65" s="14">
        <v>40</v>
      </c>
      <c r="J65" s="14">
        <v>119</v>
      </c>
      <c r="K65" s="13">
        <v>2569</v>
      </c>
      <c r="L65" s="14">
        <v>1101</v>
      </c>
      <c r="M65" s="14">
        <v>466</v>
      </c>
      <c r="N65" s="15">
        <v>65.9</v>
      </c>
      <c r="O65" s="6"/>
    </row>
    <row r="66" spans="2:15" ht="11.25">
      <c r="B66" s="12" t="s">
        <v>82</v>
      </c>
      <c r="C66" s="13">
        <v>3286</v>
      </c>
      <c r="D66" s="13">
        <f t="shared" si="17"/>
        <v>2223</v>
      </c>
      <c r="E66" s="14">
        <f t="shared" si="18"/>
        <v>2182</v>
      </c>
      <c r="F66" s="14">
        <v>1817</v>
      </c>
      <c r="G66" s="14">
        <v>340</v>
      </c>
      <c r="H66" s="14">
        <v>4</v>
      </c>
      <c r="I66" s="14">
        <v>21</v>
      </c>
      <c r="J66" s="14">
        <v>41</v>
      </c>
      <c r="K66" s="13">
        <v>1059</v>
      </c>
      <c r="L66" s="14">
        <v>475</v>
      </c>
      <c r="M66" s="14">
        <v>204</v>
      </c>
      <c r="N66" s="15">
        <v>67.7</v>
      </c>
      <c r="O66" s="6"/>
    </row>
    <row r="67" spans="2:15" ht="11.25">
      <c r="B67" s="12" t="s">
        <v>83</v>
      </c>
      <c r="C67" s="13">
        <v>4810</v>
      </c>
      <c r="D67" s="13">
        <f t="shared" si="17"/>
        <v>3025</v>
      </c>
      <c r="E67" s="14">
        <f t="shared" si="18"/>
        <v>2950</v>
      </c>
      <c r="F67" s="14">
        <v>2448</v>
      </c>
      <c r="G67" s="14">
        <v>458</v>
      </c>
      <c r="H67" s="14">
        <v>9</v>
      </c>
      <c r="I67" s="14">
        <v>35</v>
      </c>
      <c r="J67" s="14">
        <v>75</v>
      </c>
      <c r="K67" s="13">
        <v>1785</v>
      </c>
      <c r="L67" s="14">
        <v>684</v>
      </c>
      <c r="M67" s="14">
        <v>546</v>
      </c>
      <c r="N67" s="15">
        <v>62.9</v>
      </c>
      <c r="O67" s="6"/>
    </row>
    <row r="68" spans="2:15" ht="11.25">
      <c r="B68" s="12" t="s">
        <v>84</v>
      </c>
      <c r="C68" s="13">
        <v>3691</v>
      </c>
      <c r="D68" s="13">
        <f t="shared" si="17"/>
        <v>2480</v>
      </c>
      <c r="E68" s="14">
        <f t="shared" si="18"/>
        <v>2411</v>
      </c>
      <c r="F68" s="14">
        <v>1957</v>
      </c>
      <c r="G68" s="14">
        <v>440</v>
      </c>
      <c r="H68" s="14">
        <v>1</v>
      </c>
      <c r="I68" s="14">
        <v>13</v>
      </c>
      <c r="J68" s="14">
        <v>69</v>
      </c>
      <c r="K68" s="13">
        <v>1211</v>
      </c>
      <c r="L68" s="14">
        <v>535</v>
      </c>
      <c r="M68" s="14">
        <v>215</v>
      </c>
      <c r="N68" s="15">
        <v>67.2</v>
      </c>
      <c r="O68" s="6"/>
    </row>
    <row r="69" spans="2:15" ht="11.25">
      <c r="B69" s="16" t="s">
        <v>85</v>
      </c>
      <c r="C69" s="17">
        <v>2901</v>
      </c>
      <c r="D69" s="17">
        <f t="shared" si="17"/>
        <v>2036</v>
      </c>
      <c r="E69" s="18">
        <f t="shared" si="18"/>
        <v>1999</v>
      </c>
      <c r="F69" s="18">
        <v>1608</v>
      </c>
      <c r="G69" s="18">
        <v>367</v>
      </c>
      <c r="H69" s="18">
        <v>6</v>
      </c>
      <c r="I69" s="18">
        <v>18</v>
      </c>
      <c r="J69" s="18">
        <v>37</v>
      </c>
      <c r="K69" s="17">
        <v>865</v>
      </c>
      <c r="L69" s="18">
        <v>421</v>
      </c>
      <c r="M69" s="18">
        <v>143</v>
      </c>
      <c r="N69" s="19">
        <v>70.2</v>
      </c>
      <c r="O69" s="6"/>
    </row>
    <row r="70" spans="2:15" ht="11.25">
      <c r="B70" s="16" t="s">
        <v>86</v>
      </c>
      <c r="C70" s="17">
        <f aca="true" t="shared" si="19" ref="C70:M70">SUM(C71:C79)</f>
        <v>38014</v>
      </c>
      <c r="D70" s="17">
        <f t="shared" si="19"/>
        <v>26121</v>
      </c>
      <c r="E70" s="18">
        <f t="shared" si="19"/>
        <v>25419</v>
      </c>
      <c r="F70" s="18">
        <f t="shared" si="19"/>
        <v>21343</v>
      </c>
      <c r="G70" s="18">
        <f t="shared" si="19"/>
        <v>3782</v>
      </c>
      <c r="H70" s="18">
        <f t="shared" si="19"/>
        <v>35</v>
      </c>
      <c r="I70" s="18">
        <f t="shared" si="19"/>
        <v>259</v>
      </c>
      <c r="J70" s="18">
        <f t="shared" si="19"/>
        <v>702</v>
      </c>
      <c r="K70" s="17">
        <f t="shared" si="19"/>
        <v>11876</v>
      </c>
      <c r="L70" s="18">
        <f t="shared" si="19"/>
        <v>5511</v>
      </c>
      <c r="M70" s="18">
        <f t="shared" si="19"/>
        <v>2426</v>
      </c>
      <c r="N70" s="19">
        <v>68.7</v>
      </c>
      <c r="O70" s="6"/>
    </row>
    <row r="71" spans="2:15" ht="11.25">
      <c r="B71" s="12" t="s">
        <v>87</v>
      </c>
      <c r="C71" s="13">
        <v>2056</v>
      </c>
      <c r="D71" s="13">
        <f aca="true" t="shared" si="20" ref="D71:D79">E71+J71</f>
        <v>1252</v>
      </c>
      <c r="E71" s="14">
        <f aca="true" t="shared" si="21" ref="E71:E79">SUM(F71:I71)</f>
        <v>1210</v>
      </c>
      <c r="F71" s="14">
        <v>1042</v>
      </c>
      <c r="G71" s="14">
        <v>155</v>
      </c>
      <c r="H71" s="14">
        <v>3</v>
      </c>
      <c r="I71" s="14">
        <v>10</v>
      </c>
      <c r="J71" s="14">
        <v>42</v>
      </c>
      <c r="K71" s="13">
        <v>804</v>
      </c>
      <c r="L71" s="14">
        <v>372</v>
      </c>
      <c r="M71" s="14">
        <v>175</v>
      </c>
      <c r="N71" s="15">
        <v>60.9</v>
      </c>
      <c r="O71" s="6"/>
    </row>
    <row r="72" spans="2:15" ht="11.25">
      <c r="B72" s="12" t="s">
        <v>88</v>
      </c>
      <c r="C72" s="13">
        <v>1762</v>
      </c>
      <c r="D72" s="13">
        <f t="shared" si="20"/>
        <v>1141</v>
      </c>
      <c r="E72" s="14">
        <f t="shared" si="21"/>
        <v>1128</v>
      </c>
      <c r="F72" s="14">
        <v>941</v>
      </c>
      <c r="G72" s="14">
        <v>164</v>
      </c>
      <c r="H72" s="14">
        <v>5</v>
      </c>
      <c r="I72" s="14">
        <v>18</v>
      </c>
      <c r="J72" s="14">
        <v>13</v>
      </c>
      <c r="K72" s="13">
        <v>618</v>
      </c>
      <c r="L72" s="14">
        <v>276</v>
      </c>
      <c r="M72" s="14">
        <v>101</v>
      </c>
      <c r="N72" s="15">
        <v>64.8</v>
      </c>
      <c r="O72" s="6"/>
    </row>
    <row r="73" spans="2:15" ht="11.25">
      <c r="B73" s="12" t="s">
        <v>89</v>
      </c>
      <c r="C73" s="13">
        <v>3892</v>
      </c>
      <c r="D73" s="13">
        <f t="shared" si="20"/>
        <v>2587</v>
      </c>
      <c r="E73" s="14">
        <f t="shared" si="21"/>
        <v>2503</v>
      </c>
      <c r="F73" s="14">
        <v>2066</v>
      </c>
      <c r="G73" s="14">
        <v>408</v>
      </c>
      <c r="H73" s="14">
        <v>5</v>
      </c>
      <c r="I73" s="14">
        <v>24</v>
      </c>
      <c r="J73" s="14">
        <v>84</v>
      </c>
      <c r="K73" s="13">
        <v>1300</v>
      </c>
      <c r="L73" s="14">
        <v>635</v>
      </c>
      <c r="M73" s="14">
        <v>266</v>
      </c>
      <c r="N73" s="15">
        <v>66.5</v>
      </c>
      <c r="O73" s="6"/>
    </row>
    <row r="74" spans="2:15" ht="11.25">
      <c r="B74" s="12" t="s">
        <v>90</v>
      </c>
      <c r="C74" s="13">
        <v>6689</v>
      </c>
      <c r="D74" s="13">
        <f t="shared" si="20"/>
        <v>4626</v>
      </c>
      <c r="E74" s="14">
        <f t="shared" si="21"/>
        <v>4538</v>
      </c>
      <c r="F74" s="14">
        <v>3917</v>
      </c>
      <c r="G74" s="14">
        <v>575</v>
      </c>
      <c r="H74" s="14">
        <v>2</v>
      </c>
      <c r="I74" s="14">
        <v>44</v>
      </c>
      <c r="J74" s="14">
        <v>88</v>
      </c>
      <c r="K74" s="13">
        <v>2061</v>
      </c>
      <c r="L74" s="14">
        <v>965</v>
      </c>
      <c r="M74" s="14">
        <v>421</v>
      </c>
      <c r="N74" s="15">
        <v>69.2</v>
      </c>
      <c r="O74" s="6"/>
    </row>
    <row r="75" spans="2:15" ht="11.25">
      <c r="B75" s="12" t="s">
        <v>91</v>
      </c>
      <c r="C75" s="13">
        <v>4236</v>
      </c>
      <c r="D75" s="13">
        <f t="shared" si="20"/>
        <v>3043</v>
      </c>
      <c r="E75" s="14">
        <f t="shared" si="21"/>
        <v>2963</v>
      </c>
      <c r="F75" s="14">
        <v>2434</v>
      </c>
      <c r="G75" s="14">
        <v>503</v>
      </c>
      <c r="H75" s="14">
        <v>3</v>
      </c>
      <c r="I75" s="14">
        <v>23</v>
      </c>
      <c r="J75" s="14">
        <v>80</v>
      </c>
      <c r="K75" s="13">
        <v>1192</v>
      </c>
      <c r="L75" s="14">
        <v>512</v>
      </c>
      <c r="M75" s="14">
        <v>302</v>
      </c>
      <c r="N75" s="15">
        <v>71.8</v>
      </c>
      <c r="O75" s="6"/>
    </row>
    <row r="76" spans="2:15" ht="11.25">
      <c r="B76" s="12" t="s">
        <v>92</v>
      </c>
      <c r="C76" s="13">
        <v>13943</v>
      </c>
      <c r="D76" s="13">
        <f t="shared" si="20"/>
        <v>9759</v>
      </c>
      <c r="E76" s="14">
        <f t="shared" si="21"/>
        <v>9468</v>
      </c>
      <c r="F76" s="14">
        <v>7875</v>
      </c>
      <c r="G76" s="14">
        <v>1476</v>
      </c>
      <c r="H76" s="14">
        <v>15</v>
      </c>
      <c r="I76" s="14">
        <v>102</v>
      </c>
      <c r="J76" s="14">
        <v>291</v>
      </c>
      <c r="K76" s="13">
        <v>4181</v>
      </c>
      <c r="L76" s="14">
        <v>2047</v>
      </c>
      <c r="M76" s="14">
        <v>810</v>
      </c>
      <c r="N76" s="15">
        <v>70</v>
      </c>
      <c r="O76" s="6"/>
    </row>
    <row r="77" spans="2:15" ht="11.25">
      <c r="B77" s="12" t="s">
        <v>93</v>
      </c>
      <c r="C77" s="13">
        <v>1854</v>
      </c>
      <c r="D77" s="13">
        <f t="shared" si="20"/>
        <v>1286</v>
      </c>
      <c r="E77" s="14">
        <f t="shared" si="21"/>
        <v>1251</v>
      </c>
      <c r="F77" s="14">
        <v>1039</v>
      </c>
      <c r="G77" s="14">
        <v>193</v>
      </c>
      <c r="H77" s="14">
        <v>1</v>
      </c>
      <c r="I77" s="14">
        <v>18</v>
      </c>
      <c r="J77" s="14">
        <v>35</v>
      </c>
      <c r="K77" s="13">
        <v>566</v>
      </c>
      <c r="L77" s="14">
        <v>265</v>
      </c>
      <c r="M77" s="14">
        <v>126</v>
      </c>
      <c r="N77" s="15">
        <v>69.4</v>
      </c>
      <c r="O77" s="6"/>
    </row>
    <row r="78" spans="2:15" ht="11.25">
      <c r="B78" s="12" t="s">
        <v>94</v>
      </c>
      <c r="C78" s="13">
        <v>1304</v>
      </c>
      <c r="D78" s="13">
        <f t="shared" si="20"/>
        <v>869</v>
      </c>
      <c r="E78" s="14">
        <f t="shared" si="21"/>
        <v>831</v>
      </c>
      <c r="F78" s="14">
        <v>746</v>
      </c>
      <c r="G78" s="14">
        <v>85</v>
      </c>
      <c r="H78" s="20" t="s">
        <v>48</v>
      </c>
      <c r="I78" s="20" t="s">
        <v>48</v>
      </c>
      <c r="J78" s="14">
        <v>38</v>
      </c>
      <c r="K78" s="13">
        <v>435</v>
      </c>
      <c r="L78" s="14">
        <v>171</v>
      </c>
      <c r="M78" s="14">
        <v>84</v>
      </c>
      <c r="N78" s="15">
        <v>66.6</v>
      </c>
      <c r="O78" s="6"/>
    </row>
    <row r="79" spans="2:15" ht="11.25">
      <c r="B79" s="16" t="s">
        <v>95</v>
      </c>
      <c r="C79" s="17">
        <v>2278</v>
      </c>
      <c r="D79" s="17">
        <f t="shared" si="20"/>
        <v>1558</v>
      </c>
      <c r="E79" s="18">
        <f t="shared" si="21"/>
        <v>1527</v>
      </c>
      <c r="F79" s="18">
        <v>1283</v>
      </c>
      <c r="G79" s="18">
        <v>223</v>
      </c>
      <c r="H79" s="18">
        <v>1</v>
      </c>
      <c r="I79" s="18">
        <v>20</v>
      </c>
      <c r="J79" s="18">
        <v>31</v>
      </c>
      <c r="K79" s="17">
        <v>719</v>
      </c>
      <c r="L79" s="18">
        <v>268</v>
      </c>
      <c r="M79" s="18">
        <v>141</v>
      </c>
      <c r="N79" s="19">
        <v>68.4</v>
      </c>
      <c r="O79" s="6"/>
    </row>
    <row r="80" spans="2:15" ht="11.25">
      <c r="B80" s="16" t="s">
        <v>96</v>
      </c>
      <c r="C80" s="17">
        <f aca="true" t="shared" si="22" ref="C80:M80">SUM(C81:C83)</f>
        <v>25125</v>
      </c>
      <c r="D80" s="17">
        <f t="shared" si="22"/>
        <v>14532</v>
      </c>
      <c r="E80" s="18">
        <f t="shared" si="22"/>
        <v>13980</v>
      </c>
      <c r="F80" s="18">
        <f t="shared" si="22"/>
        <v>11651</v>
      </c>
      <c r="G80" s="18">
        <f t="shared" si="22"/>
        <v>1945</v>
      </c>
      <c r="H80" s="18">
        <f t="shared" si="22"/>
        <v>237</v>
      </c>
      <c r="I80" s="18">
        <f t="shared" si="22"/>
        <v>147</v>
      </c>
      <c r="J80" s="18">
        <f t="shared" si="22"/>
        <v>552</v>
      </c>
      <c r="K80" s="17">
        <f t="shared" si="22"/>
        <v>10583</v>
      </c>
      <c r="L80" s="18">
        <f t="shared" si="22"/>
        <v>4731</v>
      </c>
      <c r="M80" s="18">
        <f t="shared" si="22"/>
        <v>2560</v>
      </c>
      <c r="N80" s="19">
        <v>57.8</v>
      </c>
      <c r="O80" s="6"/>
    </row>
    <row r="81" spans="2:15" ht="11.25">
      <c r="B81" s="12" t="s">
        <v>97</v>
      </c>
      <c r="C81" s="13">
        <v>23290</v>
      </c>
      <c r="D81" s="13">
        <f>E81+J81</f>
        <v>13444</v>
      </c>
      <c r="E81" s="14">
        <f>SUM(F81:I81)</f>
        <v>12917</v>
      </c>
      <c r="F81" s="14">
        <v>10788</v>
      </c>
      <c r="G81" s="14">
        <v>1768</v>
      </c>
      <c r="H81" s="14">
        <v>233</v>
      </c>
      <c r="I81" s="14">
        <v>128</v>
      </c>
      <c r="J81" s="14">
        <v>527</v>
      </c>
      <c r="K81" s="13">
        <v>9836</v>
      </c>
      <c r="L81" s="14">
        <v>4371</v>
      </c>
      <c r="M81" s="14">
        <v>2512</v>
      </c>
      <c r="N81" s="15">
        <v>57.7</v>
      </c>
      <c r="O81" s="6"/>
    </row>
    <row r="82" spans="2:15" ht="11.25">
      <c r="B82" s="12" t="s">
        <v>98</v>
      </c>
      <c r="C82" s="13">
        <v>954</v>
      </c>
      <c r="D82" s="13">
        <f>E82+J82</f>
        <v>623</v>
      </c>
      <c r="E82" s="14">
        <f>SUM(F82:I82)</f>
        <v>620</v>
      </c>
      <c r="F82" s="14">
        <v>498</v>
      </c>
      <c r="G82" s="14">
        <v>108</v>
      </c>
      <c r="H82" s="14">
        <v>2</v>
      </c>
      <c r="I82" s="14">
        <v>12</v>
      </c>
      <c r="J82" s="14">
        <v>3</v>
      </c>
      <c r="K82" s="13">
        <v>331</v>
      </c>
      <c r="L82" s="14">
        <v>150</v>
      </c>
      <c r="M82" s="14">
        <v>25</v>
      </c>
      <c r="N82" s="15">
        <v>65.3</v>
      </c>
      <c r="O82" s="6"/>
    </row>
    <row r="83" spans="2:15" ht="11.25">
      <c r="B83" s="16" t="s">
        <v>99</v>
      </c>
      <c r="C83" s="17">
        <v>881</v>
      </c>
      <c r="D83" s="17">
        <f>E83+J83</f>
        <v>465</v>
      </c>
      <c r="E83" s="18">
        <f>SUM(F83:I83)</f>
        <v>443</v>
      </c>
      <c r="F83" s="18">
        <v>365</v>
      </c>
      <c r="G83" s="18">
        <v>69</v>
      </c>
      <c r="H83" s="18">
        <v>2</v>
      </c>
      <c r="I83" s="18">
        <v>7</v>
      </c>
      <c r="J83" s="18">
        <v>22</v>
      </c>
      <c r="K83" s="17">
        <v>416</v>
      </c>
      <c r="L83" s="18">
        <v>210</v>
      </c>
      <c r="M83" s="18">
        <v>23</v>
      </c>
      <c r="N83" s="19">
        <v>52.8</v>
      </c>
      <c r="O83" s="6"/>
    </row>
    <row r="84" ht="11.25">
      <c r="B84" s="20"/>
    </row>
  </sheetData>
  <hyperlinks>
    <hyperlink ref="A1" r:id="rId1" display="http://www.pref.yamanashi.jp/toukei_2/HP/koku00.html"/>
  </hyperlinks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市町村別人口</dc:title>
  <dc:subject>「国勢調査」（平成7年）</dc:subject>
  <dc:creator/>
  <cp:keywords/>
  <dc:description/>
  <cp:lastModifiedBy>山梨県統計調査課</cp:lastModifiedBy>
  <dcterms:created xsi:type="dcterms:W3CDTF">1996-10-29T07:18:29Z</dcterms:created>
  <dcterms:modified xsi:type="dcterms:W3CDTF">2009-02-05T01:16:06Z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