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第１１表" sheetId="1" r:id="rId1"/>
  </sheets>
  <definedNames>
    <definedName name="HTML1_1" hidden="1">"[POP_SUII.xls]Sheet1!$A$1:$J$96"</definedName>
    <definedName name="HTML1_10" hidden="1">""</definedName>
    <definedName name="HTML1_11" hidden="1">1</definedName>
    <definedName name="HTML1_12" hidden="1">"B:\Data_01\委託\POP_SUII.htm"</definedName>
    <definedName name="HTML1_2" hidden="1">1</definedName>
    <definedName name="HTML1_3" hidden="1">"POP_SUII"</definedName>
    <definedName name="HTML1_4" hidden="1">"Sheet1"</definedName>
    <definedName name="HTML1_5" hidden="1">""</definedName>
    <definedName name="HTML1_6" hidden="1">-4146</definedName>
    <definedName name="HTML1_7" hidden="1">-4146</definedName>
    <definedName name="HTML1_8" hidden="1">"96/10/08"</definedName>
    <definedName name="HTML1_9" hidden="1">"丸山　孝"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<sst xmlns="http://schemas.openxmlformats.org/spreadsheetml/2006/main" count="176" uniqueCount="115">
  <si>
    <t>平成７年年齢別労働力人口</t>
  </si>
  <si>
    <t>労  働  力  人  口</t>
  </si>
  <si>
    <t xml:space="preserve"> 非 労 働 力 人 口</t>
  </si>
  <si>
    <t>総　数</t>
  </si>
  <si>
    <t>就  業  者</t>
  </si>
  <si>
    <t>(15歳以上</t>
  </si>
  <si>
    <t>総  数</t>
  </si>
  <si>
    <t>主に</t>
  </si>
  <si>
    <t>家事の</t>
  </si>
  <si>
    <t>通学の</t>
  </si>
  <si>
    <t>完　全</t>
  </si>
  <si>
    <t>うち</t>
  </si>
  <si>
    <t>市町村名</t>
  </si>
  <si>
    <t>人口)</t>
  </si>
  <si>
    <t>ほか</t>
  </si>
  <si>
    <t>かたわ</t>
  </si>
  <si>
    <t>休業者</t>
  </si>
  <si>
    <t xml:space="preserve">  家事</t>
  </si>
  <si>
    <t xml:space="preserve">  通学</t>
  </si>
  <si>
    <t>仕事</t>
  </si>
  <si>
    <t>ら仕事</t>
  </si>
  <si>
    <t>失業者</t>
  </si>
  <si>
    <t>15 ～ 19歳</t>
  </si>
  <si>
    <t xml:space="preserve">    15</t>
  </si>
  <si>
    <t>-</t>
  </si>
  <si>
    <t xml:space="preserve">    16</t>
  </si>
  <si>
    <t xml:space="preserve">    17</t>
  </si>
  <si>
    <t xml:space="preserve">    18</t>
  </si>
  <si>
    <t xml:space="preserve">    19</t>
  </si>
  <si>
    <t>20 ～ 24歳</t>
  </si>
  <si>
    <t xml:space="preserve">    20</t>
  </si>
  <si>
    <t xml:space="preserve">    21</t>
  </si>
  <si>
    <t xml:space="preserve">    22</t>
  </si>
  <si>
    <t xml:space="preserve">    23</t>
  </si>
  <si>
    <t xml:space="preserve">    24</t>
  </si>
  <si>
    <t>25 ～ 29歳</t>
  </si>
  <si>
    <t xml:space="preserve">    25</t>
  </si>
  <si>
    <t xml:space="preserve">    26</t>
  </si>
  <si>
    <t xml:space="preserve">    27</t>
  </si>
  <si>
    <t xml:space="preserve">    28</t>
  </si>
  <si>
    <t xml:space="preserve">    29</t>
  </si>
  <si>
    <t>30 ～ 34歳</t>
  </si>
  <si>
    <t xml:space="preserve">    30</t>
  </si>
  <si>
    <t xml:space="preserve">    31</t>
  </si>
  <si>
    <t xml:space="preserve">    32</t>
  </si>
  <si>
    <t xml:space="preserve">    33</t>
  </si>
  <si>
    <t xml:space="preserve">    34</t>
  </si>
  <si>
    <t>35 ～ 39歳</t>
  </si>
  <si>
    <t xml:space="preserve">    35</t>
  </si>
  <si>
    <t xml:space="preserve">    36</t>
  </si>
  <si>
    <t xml:space="preserve">    37</t>
  </si>
  <si>
    <t xml:space="preserve">    38</t>
  </si>
  <si>
    <t xml:space="preserve">    39</t>
  </si>
  <si>
    <t>40 ～ 44歳</t>
  </si>
  <si>
    <t xml:space="preserve">    40</t>
  </si>
  <si>
    <t xml:space="preserve">    41</t>
  </si>
  <si>
    <t xml:space="preserve">    42</t>
  </si>
  <si>
    <t xml:space="preserve">    43</t>
  </si>
  <si>
    <t xml:space="preserve">    44</t>
  </si>
  <si>
    <t>45 ～ 49歳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</si>
  <si>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</si>
  <si>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</si>
  <si>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</si>
  <si>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</si>
  <si>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</si>
  <si>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>50 ～ 54歳</t>
  </si>
  <si>
    <t xml:space="preserve">    50</t>
  </si>
  <si>
    <t xml:space="preserve">    51</t>
  </si>
  <si>
    <t xml:space="preserve">    52</t>
  </si>
  <si>
    <t xml:space="preserve">    53</t>
  </si>
  <si>
    <t xml:space="preserve">    54</t>
  </si>
  <si>
    <t>55 ～ 59歳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</si>
  <si>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</si>
  <si>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</si>
  <si>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</si>
  <si>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</si>
  <si>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</si>
  <si>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>60 ～ 64歳</t>
  </si>
  <si>
    <t xml:space="preserve">    60</t>
  </si>
  <si>
    <t xml:space="preserve">    61</t>
  </si>
  <si>
    <t xml:space="preserve">    62</t>
  </si>
  <si>
    <t xml:space="preserve">    63</t>
  </si>
  <si>
    <t xml:space="preserve">    64</t>
  </si>
  <si>
    <t>65 ～ 69歳</t>
  </si>
  <si>
    <t xml:space="preserve">    65</t>
  </si>
  <si>
    <t xml:space="preserve">    66</t>
  </si>
  <si>
    <t xml:space="preserve">    67</t>
  </si>
  <si>
    <t xml:space="preserve">    68</t>
  </si>
  <si>
    <t xml:space="preserve">    69</t>
  </si>
  <si>
    <t>70 ～ 74歳</t>
  </si>
  <si>
    <t xml:space="preserve">    70</t>
  </si>
  <si>
    <t xml:space="preserve">    71</t>
  </si>
  <si>
    <t xml:space="preserve">    72</t>
  </si>
  <si>
    <t xml:space="preserve">    73</t>
  </si>
  <si>
    <t xml:space="preserve">    74</t>
  </si>
  <si>
    <t>75 ～ 79歳</t>
  </si>
  <si>
    <t xml:space="preserve">    75</t>
  </si>
  <si>
    <t xml:space="preserve">    76</t>
  </si>
  <si>
    <t xml:space="preserve">    77</t>
  </si>
  <si>
    <t xml:space="preserve">    78</t>
  </si>
  <si>
    <t xml:space="preserve">    79</t>
  </si>
  <si>
    <t>80 ～ 84歳</t>
  </si>
  <si>
    <t xml:space="preserve">    80</t>
  </si>
  <si>
    <t xml:space="preserve">    81</t>
  </si>
  <si>
    <t xml:space="preserve">    82</t>
  </si>
  <si>
    <t xml:space="preserve">    83</t>
  </si>
  <si>
    <t xml:space="preserve">    84</t>
  </si>
  <si>
    <t>85歳以上</t>
  </si>
  <si>
    <t>(再掲)</t>
  </si>
  <si>
    <t>15 ～ 64歳</t>
  </si>
  <si>
    <t>65歳以上</t>
  </si>
  <si>
    <t>65 ～ 74歳</t>
  </si>
  <si>
    <t>75歳以上</t>
  </si>
  <si>
    <t>(1)労働力状態不詳を含む</t>
  </si>
  <si>
    <t>平成7年国勢調査結果ページ &lt;&lt;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</si>
</sst>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00000"/>
    <numFmt numFmtId="178" formatCode="#,##0.0;[Red]\-#,##0.0"/>
    <numFmt numFmtId="179" formatCode="#,##0.0;&quot;△ &quot;#,##0.0"/>
    <numFmt numFmtId="180" formatCode="0.0"/>
    <numFmt numFmtId="181" formatCode="0.000"/>
    <numFmt numFmtId="182" formatCode="0.0_ "/>
    <numFmt numFmtId="183" formatCode="0.0;&quot;△ &quot;0.0"/>
    <numFmt numFmtId="184" formatCode="#,##0.0"/>
    <numFmt numFmtId="185" formatCode="#,##0.000"/>
    <numFmt numFmtId="186" formatCode="0;&quot;△ &quot;0"/>
    <numFmt numFmtId="187" formatCode="0.00;&quot;△ &quot;0.00"/>
    <numFmt numFmtId="188" formatCode="0_ "/>
    <numFmt numFmtId="189" formatCode="#,##0_ "/>
    <numFmt numFmtId="190" formatCode="#,##0_ ;[Red]\-#,##0\ "/>
    <numFmt numFmtId="191" formatCode="#,##0.0;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">
    <font>
      <sz val="9"/>
      <name val="ＭＳ ゴシック"/>
      <family val="3"/>
    </font>
    <font>
      <b/>
      <sz val="9"/>
      <name val="ＭＳ ゴシック"/>
      <family val="3"/>
    </font>
    <font>
      <i/>
      <sz val="9"/>
      <name val="ＭＳ ゴシック"/>
      <family val="3"/>
    </font>
    <font>
      <b/>
      <i/>
      <sz val="9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1" xfId="0" applyBorder="1" applyAlignment="1" applyProtection="1">
      <alignment horizontal="centerContinuous"/>
      <protection/>
    </xf>
    <xf numFmtId="0" fontId="0" fillId="0" borderId="1" xfId="0" applyBorder="1" applyAlignment="1">
      <alignment horizontal="centerContinuous"/>
    </xf>
    <xf numFmtId="0" fontId="0" fillId="0" borderId="4" xfId="0" applyBorder="1" applyAlignment="1" applyProtection="1">
      <alignment horizontal="centerContinuous"/>
      <protection/>
    </xf>
    <xf numFmtId="0" fontId="0" fillId="0" borderId="2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left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 horizontal="center"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0" fontId="0" fillId="0" borderId="4" xfId="0" applyBorder="1" applyAlignment="1" applyProtection="1">
      <alignment horizontal="left"/>
      <protection/>
    </xf>
    <xf numFmtId="37" fontId="0" fillId="0" borderId="2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0" xfId="16" applyFont="1" applyAlignment="1">
      <alignment vertical="center"/>
    </xf>
    <xf numFmtId="0" fontId="7" fillId="0" borderId="0" xfId="0" applyFont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koku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1">
      <selection activeCell="A1" sqref="A1"/>
    </sheetView>
  </sheetViews>
  <sheetFormatPr defaultColWidth="9.00390625" defaultRowHeight="12"/>
  <cols>
    <col min="1" max="1" width="5.125" style="0" customWidth="1"/>
    <col min="2" max="2" width="11.375" style="0" customWidth="1"/>
    <col min="3" max="3" width="10.125" style="0" customWidth="1"/>
  </cols>
  <sheetData>
    <row r="1" ht="13.5">
      <c r="A1" s="24" t="s">
        <v>114</v>
      </c>
    </row>
    <row r="2" ht="14.25">
      <c r="B2" s="25" t="s">
        <v>0</v>
      </c>
    </row>
    <row r="3" spans="2:13" ht="11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4" ht="11.25">
      <c r="B4" s="3"/>
      <c r="C4" s="4"/>
      <c r="D4" s="5" t="s">
        <v>1</v>
      </c>
      <c r="E4" s="6"/>
      <c r="F4" s="7"/>
      <c r="G4" s="7"/>
      <c r="H4" s="7"/>
      <c r="I4" s="7"/>
      <c r="J4" s="7"/>
      <c r="K4" s="8" t="s">
        <v>2</v>
      </c>
      <c r="L4" s="7"/>
      <c r="M4" s="7"/>
      <c r="N4" s="9"/>
    </row>
    <row r="5" spans="2:14" ht="11.25">
      <c r="B5" s="9"/>
      <c r="C5" s="10" t="s">
        <v>3</v>
      </c>
      <c r="D5" s="9"/>
      <c r="E5" s="5" t="s">
        <v>4</v>
      </c>
      <c r="F5" s="6"/>
      <c r="G5" s="7"/>
      <c r="H5" s="7"/>
      <c r="I5" s="7"/>
      <c r="J5" s="9"/>
      <c r="K5" s="9"/>
      <c r="L5" s="2"/>
      <c r="M5" s="2"/>
      <c r="N5" s="9"/>
    </row>
    <row r="6" spans="2:14" ht="11.25">
      <c r="B6" s="9"/>
      <c r="C6" s="11" t="s">
        <v>5</v>
      </c>
      <c r="D6" s="3" t="s">
        <v>6</v>
      </c>
      <c r="E6" s="12"/>
      <c r="F6" s="13" t="s">
        <v>7</v>
      </c>
      <c r="G6" s="13" t="s">
        <v>8</v>
      </c>
      <c r="H6" s="13" t="s">
        <v>9</v>
      </c>
      <c r="I6" s="12"/>
      <c r="J6" s="13" t="s">
        <v>10</v>
      </c>
      <c r="K6" s="3" t="s">
        <v>3</v>
      </c>
      <c r="L6" s="3" t="s">
        <v>11</v>
      </c>
      <c r="M6" s="3" t="s">
        <v>11</v>
      </c>
      <c r="N6" s="9"/>
    </row>
    <row r="7" spans="2:14" ht="11.25">
      <c r="B7" s="13" t="s">
        <v>12</v>
      </c>
      <c r="C7" s="11" t="s">
        <v>13</v>
      </c>
      <c r="D7" s="9"/>
      <c r="E7" s="13" t="s">
        <v>6</v>
      </c>
      <c r="F7" s="12"/>
      <c r="G7" s="13" t="s">
        <v>14</v>
      </c>
      <c r="H7" s="13" t="s">
        <v>15</v>
      </c>
      <c r="I7" s="13" t="s">
        <v>16</v>
      </c>
      <c r="J7" s="9"/>
      <c r="K7" s="9"/>
      <c r="L7" s="3" t="s">
        <v>17</v>
      </c>
      <c r="M7" s="3" t="s">
        <v>18</v>
      </c>
      <c r="N7" s="9"/>
    </row>
    <row r="8" spans="2:14" ht="11.25">
      <c r="B8" s="14"/>
      <c r="C8" s="15"/>
      <c r="D8" s="14"/>
      <c r="E8" s="16"/>
      <c r="F8" s="17" t="s">
        <v>19</v>
      </c>
      <c r="G8" s="17" t="s">
        <v>19</v>
      </c>
      <c r="H8" s="17" t="s">
        <v>20</v>
      </c>
      <c r="I8" s="16"/>
      <c r="J8" s="17" t="s">
        <v>21</v>
      </c>
      <c r="K8" s="14"/>
      <c r="L8" s="14"/>
      <c r="M8" s="14"/>
      <c r="N8" s="9"/>
    </row>
    <row r="9" spans="2:14" ht="11.25">
      <c r="B9" s="17" t="s">
        <v>6</v>
      </c>
      <c r="C9" s="18">
        <f>C10+C16+C22+C28+C34+C40+C46+C52+C58+C64+C70+C76+C82+C88+C94</f>
        <v>735869</v>
      </c>
      <c r="D9" s="18">
        <f>D10+D16+D22+D28+D34+D40+D46+D52+D58+D64+D70+D76+D82+D88+D94</f>
        <v>478891</v>
      </c>
      <c r="E9" s="19">
        <f>E10+E16+E22+E28+E34+E40+E46+E52+E58+E64+E70+E76+E82+E88+E94</f>
        <v>462446</v>
      </c>
      <c r="F9" s="19">
        <f>F10+F16+F22+F28+F34+F40+F46+F52+F58+F64+F70+F76+F82+F88+F94</f>
        <v>384779</v>
      </c>
      <c r="G9" s="19">
        <f>G10+G16+G22+G28+G34+G40+G46+G52+G58+G64+G70+G76+G82+G88+G94</f>
        <v>68391</v>
      </c>
      <c r="H9" s="19">
        <f>H10+H16+H22+H28+H34+H40+H46+H52+H58+H64</f>
        <v>4694</v>
      </c>
      <c r="I9" s="19">
        <f>I10+I16+I22+I28+I34+I40+I46+I52+I58+I64+I70+I76+I82+I88+I94</f>
        <v>4582</v>
      </c>
      <c r="J9" s="19">
        <f>J10+J16+J22+J28+J34+J40+J46+J52+J58+J64+J70+J76+J82+J88+J94</f>
        <v>16445</v>
      </c>
      <c r="K9" s="18">
        <f>K10+K16+K22+K28+K34+K40+K46+K52+K58+K64+K70+K76+K82+K88+K94</f>
        <v>256240</v>
      </c>
      <c r="L9" s="19">
        <f>L10+L16+L22+L28+L34+L40+L46+L52+L58+L64+L70+L76+L82+L88+L94</f>
        <v>113167</v>
      </c>
      <c r="M9" s="19">
        <f>M10+M16+M22+M28+M34+M40+M46+M52+M58+M64+M70+M76+M82+M88+M94</f>
        <v>60752</v>
      </c>
      <c r="N9" s="9"/>
    </row>
    <row r="10" spans="2:14" ht="11.25">
      <c r="B10" s="20" t="s">
        <v>22</v>
      </c>
      <c r="C10" s="18">
        <f aca="true" t="shared" si="0" ref="C10:M10">SUM(C11:C15)</f>
        <v>58100</v>
      </c>
      <c r="D10" s="18">
        <f t="shared" si="0"/>
        <v>8606</v>
      </c>
      <c r="E10" s="19">
        <f t="shared" si="0"/>
        <v>7588</v>
      </c>
      <c r="F10" s="19">
        <f t="shared" si="0"/>
        <v>5863</v>
      </c>
      <c r="G10" s="19">
        <f t="shared" si="0"/>
        <v>139</v>
      </c>
      <c r="H10" s="19">
        <f t="shared" si="0"/>
        <v>1543</v>
      </c>
      <c r="I10" s="19">
        <f t="shared" si="0"/>
        <v>43</v>
      </c>
      <c r="J10" s="19">
        <f t="shared" si="0"/>
        <v>1018</v>
      </c>
      <c r="K10" s="18">
        <f t="shared" si="0"/>
        <v>49386</v>
      </c>
      <c r="L10" s="19">
        <f t="shared" si="0"/>
        <v>371</v>
      </c>
      <c r="M10" s="19">
        <f t="shared" si="0"/>
        <v>48710</v>
      </c>
      <c r="N10" s="9"/>
    </row>
    <row r="11" spans="2:14" ht="11.25">
      <c r="B11" s="3" t="s">
        <v>23</v>
      </c>
      <c r="C11" s="21">
        <v>11232</v>
      </c>
      <c r="D11" s="21">
        <f>E11+J11</f>
        <v>96</v>
      </c>
      <c r="E11" s="22">
        <f>SUM(F11:I11)</f>
        <v>75</v>
      </c>
      <c r="F11" s="22">
        <v>47</v>
      </c>
      <c r="G11" s="22">
        <v>2</v>
      </c>
      <c r="H11" s="22">
        <v>26</v>
      </c>
      <c r="I11" s="23" t="s">
        <v>24</v>
      </c>
      <c r="J11" s="22">
        <v>21</v>
      </c>
      <c r="K11" s="21">
        <v>11124</v>
      </c>
      <c r="L11" s="22">
        <v>7</v>
      </c>
      <c r="M11" s="22">
        <v>11081</v>
      </c>
      <c r="N11" s="9"/>
    </row>
    <row r="12" spans="2:14" ht="11.25">
      <c r="B12" s="3" t="s">
        <v>25</v>
      </c>
      <c r="C12" s="21">
        <v>11577</v>
      </c>
      <c r="D12" s="21">
        <f>E12+J12</f>
        <v>331</v>
      </c>
      <c r="E12" s="22">
        <f>SUM(F12:I12)</f>
        <v>245</v>
      </c>
      <c r="F12" s="22">
        <v>160</v>
      </c>
      <c r="G12" s="22">
        <v>8</v>
      </c>
      <c r="H12" s="22">
        <v>75</v>
      </c>
      <c r="I12" s="22">
        <v>2</v>
      </c>
      <c r="J12" s="22">
        <v>86</v>
      </c>
      <c r="K12" s="21">
        <v>11228</v>
      </c>
      <c r="L12" s="22">
        <v>26</v>
      </c>
      <c r="M12" s="22">
        <v>11153</v>
      </c>
      <c r="N12" s="9"/>
    </row>
    <row r="13" spans="2:14" ht="11.25">
      <c r="B13" s="3" t="s">
        <v>26</v>
      </c>
      <c r="C13" s="21">
        <v>12063</v>
      </c>
      <c r="D13" s="21">
        <f>E13+J13</f>
        <v>580</v>
      </c>
      <c r="E13" s="22">
        <f>SUM(F13:I13)</f>
        <v>434</v>
      </c>
      <c r="F13" s="22">
        <v>303</v>
      </c>
      <c r="G13" s="22">
        <v>19</v>
      </c>
      <c r="H13" s="22">
        <v>109</v>
      </c>
      <c r="I13" s="22">
        <v>3</v>
      </c>
      <c r="J13" s="22">
        <v>146</v>
      </c>
      <c r="K13" s="21">
        <v>11457</v>
      </c>
      <c r="L13" s="22">
        <v>37</v>
      </c>
      <c r="M13" s="22">
        <v>11365</v>
      </c>
      <c r="N13" s="9"/>
    </row>
    <row r="14" spans="2:14" ht="11.25">
      <c r="B14" s="3" t="s">
        <v>27</v>
      </c>
      <c r="C14" s="21">
        <v>11725</v>
      </c>
      <c r="D14" s="21">
        <f>E14+J14</f>
        <v>2486</v>
      </c>
      <c r="E14" s="22">
        <f>SUM(F14:I14)</f>
        <v>2167</v>
      </c>
      <c r="F14" s="22">
        <v>1676</v>
      </c>
      <c r="G14" s="22">
        <v>26</v>
      </c>
      <c r="H14" s="22">
        <v>449</v>
      </c>
      <c r="I14" s="22">
        <v>16</v>
      </c>
      <c r="J14" s="22">
        <v>319</v>
      </c>
      <c r="K14" s="21">
        <v>9216</v>
      </c>
      <c r="L14" s="22">
        <v>107</v>
      </c>
      <c r="M14" s="22">
        <v>9037</v>
      </c>
      <c r="N14" s="9"/>
    </row>
    <row r="15" spans="2:14" ht="11.25">
      <c r="B15" s="20" t="s">
        <v>28</v>
      </c>
      <c r="C15" s="18">
        <v>11503</v>
      </c>
      <c r="D15" s="18">
        <f>E15+J15</f>
        <v>5113</v>
      </c>
      <c r="E15" s="19">
        <f>SUM(F15:I15)</f>
        <v>4667</v>
      </c>
      <c r="F15" s="19">
        <v>3677</v>
      </c>
      <c r="G15" s="19">
        <v>84</v>
      </c>
      <c r="H15" s="19">
        <v>884</v>
      </c>
      <c r="I15" s="19">
        <v>22</v>
      </c>
      <c r="J15" s="19">
        <v>446</v>
      </c>
      <c r="K15" s="18">
        <v>6361</v>
      </c>
      <c r="L15" s="19">
        <v>194</v>
      </c>
      <c r="M15" s="19">
        <v>6074</v>
      </c>
      <c r="N15" s="9"/>
    </row>
    <row r="16" spans="2:14" ht="11.25">
      <c r="B16" s="20" t="s">
        <v>29</v>
      </c>
      <c r="C16" s="18">
        <f aca="true" t="shared" si="1" ref="C16:M16">SUM(C17:C21)</f>
        <v>62612</v>
      </c>
      <c r="D16" s="18">
        <f t="shared" si="1"/>
        <v>47714</v>
      </c>
      <c r="E16" s="19">
        <f t="shared" si="1"/>
        <v>44884</v>
      </c>
      <c r="F16" s="19">
        <f t="shared" si="1"/>
        <v>40580</v>
      </c>
      <c r="G16" s="19">
        <f t="shared" si="1"/>
        <v>1116</v>
      </c>
      <c r="H16" s="19">
        <f t="shared" si="1"/>
        <v>2937</v>
      </c>
      <c r="I16" s="19">
        <f t="shared" si="1"/>
        <v>251</v>
      </c>
      <c r="J16" s="19">
        <f t="shared" si="1"/>
        <v>2830</v>
      </c>
      <c r="K16" s="18">
        <f t="shared" si="1"/>
        <v>14788</v>
      </c>
      <c r="L16" s="19">
        <f t="shared" si="1"/>
        <v>3019</v>
      </c>
      <c r="M16" s="19">
        <f t="shared" si="1"/>
        <v>11269</v>
      </c>
      <c r="N16" s="9"/>
    </row>
    <row r="17" spans="2:14" ht="11.25">
      <c r="B17" s="3" t="s">
        <v>30</v>
      </c>
      <c r="C17" s="21">
        <v>12305</v>
      </c>
      <c r="D17" s="21">
        <f>E17+J17</f>
        <v>7156</v>
      </c>
      <c r="E17" s="22">
        <f>SUM(F17:I17)</f>
        <v>6603</v>
      </c>
      <c r="F17" s="22">
        <v>5390</v>
      </c>
      <c r="G17" s="22">
        <v>111</v>
      </c>
      <c r="H17" s="22">
        <v>1067</v>
      </c>
      <c r="I17" s="22">
        <v>35</v>
      </c>
      <c r="J17" s="22">
        <v>553</v>
      </c>
      <c r="K17" s="21">
        <v>5128</v>
      </c>
      <c r="L17" s="22">
        <v>281</v>
      </c>
      <c r="M17" s="22">
        <v>4744</v>
      </c>
      <c r="N17" s="9"/>
    </row>
    <row r="18" spans="2:14" ht="11.25">
      <c r="B18" s="3" t="s">
        <v>31</v>
      </c>
      <c r="C18" s="21">
        <v>12735</v>
      </c>
      <c r="D18" s="21">
        <f>E18+J18</f>
        <v>9161</v>
      </c>
      <c r="E18" s="22">
        <f>SUM(F18:I18)</f>
        <v>8584</v>
      </c>
      <c r="F18" s="22">
        <v>7516</v>
      </c>
      <c r="G18" s="22">
        <v>180</v>
      </c>
      <c r="H18" s="22">
        <v>847</v>
      </c>
      <c r="I18" s="22">
        <v>41</v>
      </c>
      <c r="J18" s="22">
        <v>577</v>
      </c>
      <c r="K18" s="21">
        <v>3549</v>
      </c>
      <c r="L18" s="22">
        <v>376</v>
      </c>
      <c r="M18" s="22">
        <v>3078</v>
      </c>
      <c r="N18" s="9"/>
    </row>
    <row r="19" spans="2:14" ht="11.25">
      <c r="B19" s="3" t="s">
        <v>32</v>
      </c>
      <c r="C19" s="21">
        <v>12713</v>
      </c>
      <c r="D19" s="21">
        <f>E19+J19</f>
        <v>10012</v>
      </c>
      <c r="E19" s="22">
        <f>SUM(F19:I19)</f>
        <v>9439</v>
      </c>
      <c r="F19" s="22">
        <v>8615</v>
      </c>
      <c r="G19" s="22">
        <v>195</v>
      </c>
      <c r="H19" s="22">
        <v>574</v>
      </c>
      <c r="I19" s="22">
        <v>55</v>
      </c>
      <c r="J19" s="22">
        <v>573</v>
      </c>
      <c r="K19" s="21">
        <v>2686</v>
      </c>
      <c r="L19" s="22">
        <v>546</v>
      </c>
      <c r="M19" s="22">
        <v>2036</v>
      </c>
      <c r="N19" s="9"/>
    </row>
    <row r="20" spans="2:14" ht="11.25">
      <c r="B20" s="3" t="s">
        <v>33</v>
      </c>
      <c r="C20" s="21">
        <v>12452</v>
      </c>
      <c r="D20" s="21">
        <f>E20+J20</f>
        <v>10626</v>
      </c>
      <c r="E20" s="22">
        <f>SUM(F20:I20)</f>
        <v>10038</v>
      </c>
      <c r="F20" s="22">
        <v>9395</v>
      </c>
      <c r="G20" s="22">
        <v>269</v>
      </c>
      <c r="H20" s="22">
        <v>323</v>
      </c>
      <c r="I20" s="22">
        <v>51</v>
      </c>
      <c r="J20" s="22">
        <v>588</v>
      </c>
      <c r="K20" s="21">
        <v>1798</v>
      </c>
      <c r="L20" s="22">
        <v>769</v>
      </c>
      <c r="M20" s="22">
        <v>934</v>
      </c>
      <c r="N20" s="9"/>
    </row>
    <row r="21" spans="2:14" ht="11.25">
      <c r="B21" s="20" t="s">
        <v>34</v>
      </c>
      <c r="C21" s="18">
        <v>12407</v>
      </c>
      <c r="D21" s="18">
        <f>E21+J21</f>
        <v>10759</v>
      </c>
      <c r="E21" s="19">
        <f>SUM(F21:I21)</f>
        <v>10220</v>
      </c>
      <c r="F21" s="19">
        <v>9664</v>
      </c>
      <c r="G21" s="19">
        <v>361</v>
      </c>
      <c r="H21" s="19">
        <v>126</v>
      </c>
      <c r="I21" s="19">
        <v>69</v>
      </c>
      <c r="J21" s="19">
        <v>539</v>
      </c>
      <c r="K21" s="18">
        <v>1627</v>
      </c>
      <c r="L21" s="19">
        <v>1047</v>
      </c>
      <c r="M21" s="19">
        <v>477</v>
      </c>
      <c r="N21" s="9"/>
    </row>
    <row r="22" spans="2:14" ht="11.25">
      <c r="B22" s="20" t="s">
        <v>35</v>
      </c>
      <c r="C22" s="18">
        <f aca="true" t="shared" si="2" ref="C22:M22">SUM(C23:C27)</f>
        <v>59008</v>
      </c>
      <c r="D22" s="18">
        <f t="shared" si="2"/>
        <v>48659</v>
      </c>
      <c r="E22" s="19">
        <f t="shared" si="2"/>
        <v>46480</v>
      </c>
      <c r="F22" s="19">
        <f t="shared" si="2"/>
        <v>42772</v>
      </c>
      <c r="G22" s="19">
        <f t="shared" si="2"/>
        <v>3057</v>
      </c>
      <c r="H22" s="19">
        <f t="shared" si="2"/>
        <v>142</v>
      </c>
      <c r="I22" s="19">
        <f t="shared" si="2"/>
        <v>509</v>
      </c>
      <c r="J22" s="19">
        <f t="shared" si="2"/>
        <v>2179</v>
      </c>
      <c r="K22" s="18">
        <f t="shared" si="2"/>
        <v>10267</v>
      </c>
      <c r="L22" s="19">
        <f t="shared" si="2"/>
        <v>9176</v>
      </c>
      <c r="M22" s="19">
        <f t="shared" si="2"/>
        <v>519</v>
      </c>
      <c r="N22" s="9"/>
    </row>
    <row r="23" spans="2:14" ht="11.25">
      <c r="B23" s="3" t="s">
        <v>36</v>
      </c>
      <c r="C23" s="21">
        <v>12245</v>
      </c>
      <c r="D23" s="21">
        <f>E23+J23</f>
        <v>10557</v>
      </c>
      <c r="E23" s="22">
        <f>SUM(F23:I23)</f>
        <v>10031</v>
      </c>
      <c r="F23" s="22">
        <v>9466</v>
      </c>
      <c r="G23" s="22">
        <v>432</v>
      </c>
      <c r="H23" s="22">
        <v>63</v>
      </c>
      <c r="I23" s="22">
        <v>70</v>
      </c>
      <c r="J23" s="22">
        <v>526</v>
      </c>
      <c r="K23" s="21">
        <v>1665</v>
      </c>
      <c r="L23" s="22">
        <v>1339</v>
      </c>
      <c r="M23" s="22">
        <v>227</v>
      </c>
      <c r="N23" s="9"/>
    </row>
    <row r="24" spans="2:14" ht="11.25">
      <c r="B24" s="3" t="s">
        <v>37</v>
      </c>
      <c r="C24" s="21">
        <v>12152</v>
      </c>
      <c r="D24" s="21">
        <f>E24+J24</f>
        <v>10307</v>
      </c>
      <c r="E24" s="22">
        <f>SUM(F24:I24)</f>
        <v>9782</v>
      </c>
      <c r="F24" s="22">
        <v>9138</v>
      </c>
      <c r="G24" s="22">
        <v>543</v>
      </c>
      <c r="H24" s="22">
        <v>30</v>
      </c>
      <c r="I24" s="22">
        <v>71</v>
      </c>
      <c r="J24" s="22">
        <v>525</v>
      </c>
      <c r="K24" s="21">
        <v>1833</v>
      </c>
      <c r="L24" s="22">
        <v>1600</v>
      </c>
      <c r="M24" s="22">
        <v>120</v>
      </c>
      <c r="N24" s="9"/>
    </row>
    <row r="25" spans="2:14" ht="11.25">
      <c r="B25" s="3" t="s">
        <v>38</v>
      </c>
      <c r="C25" s="21">
        <v>12095</v>
      </c>
      <c r="D25" s="21">
        <f>E25+J25</f>
        <v>9890</v>
      </c>
      <c r="E25" s="22">
        <f>SUM(F25:I25)</f>
        <v>9472</v>
      </c>
      <c r="F25" s="22">
        <v>8659</v>
      </c>
      <c r="G25" s="22">
        <v>648</v>
      </c>
      <c r="H25" s="22">
        <v>25</v>
      </c>
      <c r="I25" s="22">
        <v>140</v>
      </c>
      <c r="J25" s="22">
        <v>418</v>
      </c>
      <c r="K25" s="21">
        <v>2188</v>
      </c>
      <c r="L25" s="22">
        <v>1987</v>
      </c>
      <c r="M25" s="22">
        <v>72</v>
      </c>
      <c r="N25" s="9"/>
    </row>
    <row r="26" spans="2:14" ht="11.25">
      <c r="B26" s="3" t="s">
        <v>39</v>
      </c>
      <c r="C26" s="21">
        <v>12397</v>
      </c>
      <c r="D26" s="21">
        <f>E26+J26</f>
        <v>9930</v>
      </c>
      <c r="E26" s="22">
        <f>SUM(F26:I26)</f>
        <v>9526</v>
      </c>
      <c r="F26" s="22">
        <v>8653</v>
      </c>
      <c r="G26" s="22">
        <v>742</v>
      </c>
      <c r="H26" s="22">
        <v>16</v>
      </c>
      <c r="I26" s="22">
        <v>115</v>
      </c>
      <c r="J26" s="22">
        <v>404</v>
      </c>
      <c r="K26" s="21">
        <v>2453</v>
      </c>
      <c r="L26" s="22">
        <v>2262</v>
      </c>
      <c r="M26" s="22">
        <v>68</v>
      </c>
      <c r="N26" s="9"/>
    </row>
    <row r="27" spans="2:14" ht="11.25">
      <c r="B27" s="20" t="s">
        <v>40</v>
      </c>
      <c r="C27" s="18">
        <v>10119</v>
      </c>
      <c r="D27" s="18">
        <f>E27+J27</f>
        <v>7975</v>
      </c>
      <c r="E27" s="19">
        <f>SUM(F27:I27)</f>
        <v>7669</v>
      </c>
      <c r="F27" s="19">
        <v>6856</v>
      </c>
      <c r="G27" s="19">
        <v>692</v>
      </c>
      <c r="H27" s="19">
        <v>8</v>
      </c>
      <c r="I27" s="19">
        <v>113</v>
      </c>
      <c r="J27" s="19">
        <v>306</v>
      </c>
      <c r="K27" s="18">
        <v>2128</v>
      </c>
      <c r="L27" s="19">
        <v>1988</v>
      </c>
      <c r="M27" s="19">
        <v>32</v>
      </c>
      <c r="N27" s="9"/>
    </row>
    <row r="28" spans="2:14" ht="11.25">
      <c r="B28" s="20" t="s">
        <v>41</v>
      </c>
      <c r="C28" s="18">
        <f aca="true" t="shared" si="3" ref="C28:M28">SUM(C29:C33)</f>
        <v>56583</v>
      </c>
      <c r="D28" s="18">
        <f t="shared" si="3"/>
        <v>43395</v>
      </c>
      <c r="E28" s="19">
        <f t="shared" si="3"/>
        <v>42018</v>
      </c>
      <c r="F28" s="19">
        <f t="shared" si="3"/>
        <v>36435</v>
      </c>
      <c r="G28" s="19">
        <f t="shared" si="3"/>
        <v>5069</v>
      </c>
      <c r="H28" s="19">
        <f t="shared" si="3"/>
        <v>32</v>
      </c>
      <c r="I28" s="19">
        <f t="shared" si="3"/>
        <v>482</v>
      </c>
      <c r="J28" s="19">
        <f t="shared" si="3"/>
        <v>1377</v>
      </c>
      <c r="K28" s="18">
        <f t="shared" si="3"/>
        <v>13114</v>
      </c>
      <c r="L28" s="19">
        <f t="shared" si="3"/>
        <v>12434</v>
      </c>
      <c r="M28" s="19">
        <f t="shared" si="3"/>
        <v>134</v>
      </c>
      <c r="N28" s="9"/>
    </row>
    <row r="29" spans="2:14" ht="11.25">
      <c r="B29" s="3" t="s">
        <v>42</v>
      </c>
      <c r="C29" s="21">
        <v>11908</v>
      </c>
      <c r="D29" s="21">
        <f>E29+J29</f>
        <v>9168</v>
      </c>
      <c r="E29" s="22">
        <f>SUM(F29:I29)</f>
        <v>8855</v>
      </c>
      <c r="F29" s="22">
        <v>7871</v>
      </c>
      <c r="G29" s="22">
        <v>854</v>
      </c>
      <c r="H29" s="22">
        <v>8</v>
      </c>
      <c r="I29" s="22">
        <v>122</v>
      </c>
      <c r="J29" s="22">
        <v>313</v>
      </c>
      <c r="K29" s="21">
        <v>2724</v>
      </c>
      <c r="L29" s="22">
        <v>2578</v>
      </c>
      <c r="M29" s="22">
        <v>32</v>
      </c>
      <c r="N29" s="9"/>
    </row>
    <row r="30" spans="2:14" ht="11.25">
      <c r="B30" s="3" t="s">
        <v>43</v>
      </c>
      <c r="C30" s="21">
        <v>11427</v>
      </c>
      <c r="D30" s="21">
        <f>E30+J30</f>
        <v>8678</v>
      </c>
      <c r="E30" s="22">
        <f>SUM(F30:I30)</f>
        <v>8366</v>
      </c>
      <c r="F30" s="22">
        <v>7343</v>
      </c>
      <c r="G30" s="22">
        <v>915</v>
      </c>
      <c r="H30" s="22">
        <v>6</v>
      </c>
      <c r="I30" s="22">
        <v>102</v>
      </c>
      <c r="J30" s="22">
        <v>312</v>
      </c>
      <c r="K30" s="21">
        <v>2733</v>
      </c>
      <c r="L30" s="22">
        <v>2601</v>
      </c>
      <c r="M30" s="22">
        <v>30</v>
      </c>
      <c r="N30" s="9"/>
    </row>
    <row r="31" spans="2:14" ht="11.25">
      <c r="B31" s="3" t="s">
        <v>44</v>
      </c>
      <c r="C31" s="21">
        <v>11409</v>
      </c>
      <c r="D31" s="21">
        <f>E31+J31</f>
        <v>8725</v>
      </c>
      <c r="E31" s="22">
        <f>SUM(F31:I31)</f>
        <v>8452</v>
      </c>
      <c r="F31" s="22">
        <v>7299</v>
      </c>
      <c r="G31" s="22">
        <v>1034</v>
      </c>
      <c r="H31" s="22">
        <v>8</v>
      </c>
      <c r="I31" s="22">
        <v>111</v>
      </c>
      <c r="J31" s="22">
        <v>273</v>
      </c>
      <c r="K31" s="21">
        <v>2667</v>
      </c>
      <c r="L31" s="22">
        <v>2521</v>
      </c>
      <c r="M31" s="22">
        <v>32</v>
      </c>
      <c r="N31" s="9"/>
    </row>
    <row r="32" spans="2:14" ht="11.25">
      <c r="B32" s="3" t="s">
        <v>45</v>
      </c>
      <c r="C32" s="21">
        <v>10884</v>
      </c>
      <c r="D32" s="21">
        <f>E32+J32</f>
        <v>8336</v>
      </c>
      <c r="E32" s="22">
        <f>SUM(F32:I32)</f>
        <v>8065</v>
      </c>
      <c r="F32" s="22">
        <v>6944</v>
      </c>
      <c r="G32" s="22">
        <v>1034</v>
      </c>
      <c r="H32" s="22">
        <v>7</v>
      </c>
      <c r="I32" s="22">
        <v>80</v>
      </c>
      <c r="J32" s="22">
        <v>271</v>
      </c>
      <c r="K32" s="21">
        <v>2536</v>
      </c>
      <c r="L32" s="22">
        <v>2397</v>
      </c>
      <c r="M32" s="22">
        <v>19</v>
      </c>
      <c r="N32" s="9"/>
    </row>
    <row r="33" spans="2:14" ht="11.25">
      <c r="B33" s="20" t="s">
        <v>46</v>
      </c>
      <c r="C33" s="18">
        <v>10955</v>
      </c>
      <c r="D33" s="18">
        <f>E33+J33</f>
        <v>8488</v>
      </c>
      <c r="E33" s="19">
        <f>SUM(F33:I33)</f>
        <v>8280</v>
      </c>
      <c r="F33" s="19">
        <v>6978</v>
      </c>
      <c r="G33" s="19">
        <v>1232</v>
      </c>
      <c r="H33" s="19">
        <v>3</v>
      </c>
      <c r="I33" s="19">
        <v>67</v>
      </c>
      <c r="J33" s="19">
        <v>208</v>
      </c>
      <c r="K33" s="18">
        <v>2454</v>
      </c>
      <c r="L33" s="19">
        <v>2337</v>
      </c>
      <c r="M33" s="19">
        <v>21</v>
      </c>
      <c r="N33" s="9"/>
    </row>
    <row r="34" spans="2:14" ht="11.25">
      <c r="B34" s="20" t="s">
        <v>47</v>
      </c>
      <c r="C34" s="18">
        <f aca="true" t="shared" si="4" ref="C34:M34">SUM(C35:C39)</f>
        <v>55317</v>
      </c>
      <c r="D34" s="18">
        <f t="shared" si="4"/>
        <v>44816</v>
      </c>
      <c r="E34" s="19">
        <f t="shared" si="4"/>
        <v>43749</v>
      </c>
      <c r="F34" s="19">
        <f t="shared" si="4"/>
        <v>35881</v>
      </c>
      <c r="G34" s="19">
        <f t="shared" si="4"/>
        <v>7590</v>
      </c>
      <c r="H34" s="19">
        <f t="shared" si="4"/>
        <v>20</v>
      </c>
      <c r="I34" s="19">
        <f t="shared" si="4"/>
        <v>258</v>
      </c>
      <c r="J34" s="19">
        <f t="shared" si="4"/>
        <v>1067</v>
      </c>
      <c r="K34" s="18">
        <f t="shared" si="4"/>
        <v>10448</v>
      </c>
      <c r="L34" s="19">
        <f t="shared" si="4"/>
        <v>9831</v>
      </c>
      <c r="M34" s="19">
        <f t="shared" si="4"/>
        <v>49</v>
      </c>
      <c r="N34" s="9"/>
    </row>
    <row r="35" spans="2:14" ht="11.25">
      <c r="B35" s="3" t="s">
        <v>48</v>
      </c>
      <c r="C35" s="21">
        <v>10876</v>
      </c>
      <c r="D35" s="21">
        <f>E35+J35</f>
        <v>8661</v>
      </c>
      <c r="E35" s="22">
        <f>SUM(F35:I35)</f>
        <v>8455</v>
      </c>
      <c r="F35" s="22">
        <v>7028</v>
      </c>
      <c r="G35" s="22">
        <v>1362</v>
      </c>
      <c r="H35" s="22">
        <v>8</v>
      </c>
      <c r="I35" s="22">
        <v>57</v>
      </c>
      <c r="J35" s="22">
        <v>206</v>
      </c>
      <c r="K35" s="21">
        <v>2206</v>
      </c>
      <c r="L35" s="22">
        <v>2081</v>
      </c>
      <c r="M35" s="22">
        <v>17</v>
      </c>
      <c r="N35" s="9"/>
    </row>
    <row r="36" spans="2:14" ht="11.25">
      <c r="B36" s="3" t="s">
        <v>49</v>
      </c>
      <c r="C36" s="21">
        <v>11069</v>
      </c>
      <c r="D36" s="21">
        <f>E36+J36</f>
        <v>8800</v>
      </c>
      <c r="E36" s="22">
        <f>SUM(F36:I36)</f>
        <v>8557</v>
      </c>
      <c r="F36" s="22">
        <v>7020</v>
      </c>
      <c r="G36" s="22">
        <v>1483</v>
      </c>
      <c r="H36" s="22">
        <v>4</v>
      </c>
      <c r="I36" s="22">
        <v>50</v>
      </c>
      <c r="J36" s="22">
        <v>243</v>
      </c>
      <c r="K36" s="21">
        <v>2259</v>
      </c>
      <c r="L36" s="22">
        <v>2134</v>
      </c>
      <c r="M36" s="22">
        <v>11</v>
      </c>
      <c r="N36" s="9"/>
    </row>
    <row r="37" spans="2:14" ht="11.25">
      <c r="B37" s="3" t="s">
        <v>50</v>
      </c>
      <c r="C37" s="21">
        <v>10941</v>
      </c>
      <c r="D37" s="21">
        <f>E37+J37</f>
        <v>8891</v>
      </c>
      <c r="E37" s="22">
        <f>SUM(F37:I37)</f>
        <v>8707</v>
      </c>
      <c r="F37" s="22">
        <v>7156</v>
      </c>
      <c r="G37" s="22">
        <v>1495</v>
      </c>
      <c r="H37" s="22">
        <v>6</v>
      </c>
      <c r="I37" s="22">
        <v>50</v>
      </c>
      <c r="J37" s="22">
        <v>184</v>
      </c>
      <c r="K37" s="21">
        <v>2037</v>
      </c>
      <c r="L37" s="22">
        <v>1929</v>
      </c>
      <c r="M37" s="22">
        <v>8</v>
      </c>
      <c r="N37" s="9"/>
    </row>
    <row r="38" spans="2:14" ht="11.25">
      <c r="B38" s="3" t="s">
        <v>51</v>
      </c>
      <c r="C38" s="21">
        <v>10875</v>
      </c>
      <c r="D38" s="21">
        <f>E38+J38</f>
        <v>8898</v>
      </c>
      <c r="E38" s="22">
        <f>SUM(F38:I38)</f>
        <v>8686</v>
      </c>
      <c r="F38" s="22">
        <v>7086</v>
      </c>
      <c r="G38" s="22">
        <v>1548</v>
      </c>
      <c r="H38" s="22">
        <v>2</v>
      </c>
      <c r="I38" s="22">
        <v>50</v>
      </c>
      <c r="J38" s="22">
        <v>212</v>
      </c>
      <c r="K38" s="21">
        <v>1967</v>
      </c>
      <c r="L38" s="22">
        <v>1842</v>
      </c>
      <c r="M38" s="22">
        <v>5</v>
      </c>
      <c r="N38" s="9"/>
    </row>
    <row r="39" spans="2:14" ht="11.25">
      <c r="B39" s="20" t="s">
        <v>52</v>
      </c>
      <c r="C39" s="18">
        <v>11556</v>
      </c>
      <c r="D39" s="18">
        <f>E39+J39</f>
        <v>9566</v>
      </c>
      <c r="E39" s="19">
        <f>SUM(F39:I39)</f>
        <v>9344</v>
      </c>
      <c r="F39" s="19">
        <v>7591</v>
      </c>
      <c r="G39" s="19">
        <v>1702</v>
      </c>
      <c r="H39" s="1" t="s">
        <v>24</v>
      </c>
      <c r="I39" s="19">
        <v>51</v>
      </c>
      <c r="J39" s="19">
        <v>222</v>
      </c>
      <c r="K39" s="18">
        <v>1979</v>
      </c>
      <c r="L39" s="19">
        <v>1845</v>
      </c>
      <c r="M39" s="19">
        <v>8</v>
      </c>
      <c r="N39" s="9"/>
    </row>
    <row r="40" spans="2:14" ht="11.25">
      <c r="B40" s="20" t="s">
        <v>53</v>
      </c>
      <c r="C40" s="18">
        <f aca="true" t="shared" si="5" ref="C40:M40">SUM(C41:C45)</f>
        <v>62445</v>
      </c>
      <c r="D40" s="18">
        <f t="shared" si="5"/>
        <v>53252</v>
      </c>
      <c r="E40" s="19">
        <f t="shared" si="5"/>
        <v>52127</v>
      </c>
      <c r="F40" s="19">
        <f t="shared" si="5"/>
        <v>42419</v>
      </c>
      <c r="G40" s="19">
        <f t="shared" si="5"/>
        <v>9433</v>
      </c>
      <c r="H40" s="19">
        <f t="shared" si="5"/>
        <v>13</v>
      </c>
      <c r="I40" s="19">
        <f t="shared" si="5"/>
        <v>262</v>
      </c>
      <c r="J40" s="19">
        <f t="shared" si="5"/>
        <v>1125</v>
      </c>
      <c r="K40" s="18">
        <f t="shared" si="5"/>
        <v>9157</v>
      </c>
      <c r="L40" s="19">
        <f t="shared" si="5"/>
        <v>8306</v>
      </c>
      <c r="M40" s="19">
        <f t="shared" si="5"/>
        <v>22</v>
      </c>
      <c r="N40" s="9"/>
    </row>
    <row r="41" spans="2:14" ht="11.25">
      <c r="B41" s="3" t="s">
        <v>54</v>
      </c>
      <c r="C41" s="21">
        <v>11658</v>
      </c>
      <c r="D41" s="21">
        <f>E41+J41</f>
        <v>9812</v>
      </c>
      <c r="E41" s="22">
        <f>SUM(F41:I41)</f>
        <v>9587</v>
      </c>
      <c r="F41" s="22">
        <v>7746</v>
      </c>
      <c r="G41" s="22">
        <v>1794</v>
      </c>
      <c r="H41" s="22">
        <v>2</v>
      </c>
      <c r="I41" s="22">
        <v>45</v>
      </c>
      <c r="J41" s="22">
        <v>225</v>
      </c>
      <c r="K41" s="21">
        <v>1840</v>
      </c>
      <c r="L41" s="22">
        <v>1709</v>
      </c>
      <c r="M41" s="22">
        <v>5</v>
      </c>
      <c r="N41" s="9"/>
    </row>
    <row r="42" spans="2:14" ht="11.25">
      <c r="B42" s="3" t="s">
        <v>55</v>
      </c>
      <c r="C42" s="21">
        <v>11981</v>
      </c>
      <c r="D42" s="21">
        <f>E42+J42</f>
        <v>10139</v>
      </c>
      <c r="E42" s="22">
        <f>SUM(F42:I42)</f>
        <v>9926</v>
      </c>
      <c r="F42" s="22">
        <v>8043</v>
      </c>
      <c r="G42" s="22">
        <v>1828</v>
      </c>
      <c r="H42" s="22">
        <v>2</v>
      </c>
      <c r="I42" s="22">
        <v>53</v>
      </c>
      <c r="J42" s="22">
        <v>213</v>
      </c>
      <c r="K42" s="21">
        <v>1836</v>
      </c>
      <c r="L42" s="22">
        <v>1658</v>
      </c>
      <c r="M42" s="22">
        <v>5</v>
      </c>
      <c r="N42" s="9"/>
    </row>
    <row r="43" spans="2:14" ht="11.25">
      <c r="B43" s="3" t="s">
        <v>56</v>
      </c>
      <c r="C43" s="21">
        <v>12393</v>
      </c>
      <c r="D43" s="21">
        <f>E43+J43</f>
        <v>10563</v>
      </c>
      <c r="E43" s="22">
        <f>SUM(F43:I43)</f>
        <v>10353</v>
      </c>
      <c r="F43" s="22">
        <v>8415</v>
      </c>
      <c r="G43" s="22">
        <v>1881</v>
      </c>
      <c r="H43" s="22">
        <v>6</v>
      </c>
      <c r="I43" s="22">
        <v>51</v>
      </c>
      <c r="J43" s="22">
        <v>210</v>
      </c>
      <c r="K43" s="21">
        <v>1820</v>
      </c>
      <c r="L43" s="22">
        <v>1652</v>
      </c>
      <c r="M43" s="22">
        <v>3</v>
      </c>
      <c r="N43" s="9"/>
    </row>
    <row r="44" spans="2:14" ht="11.25">
      <c r="B44" s="3" t="s">
        <v>57</v>
      </c>
      <c r="C44" s="21">
        <v>12727</v>
      </c>
      <c r="D44" s="21">
        <f>E44+J44</f>
        <v>10936</v>
      </c>
      <c r="E44" s="22">
        <f>SUM(F44:I44)</f>
        <v>10711</v>
      </c>
      <c r="F44" s="22">
        <v>8700</v>
      </c>
      <c r="G44" s="22">
        <v>1957</v>
      </c>
      <c r="H44" s="22">
        <v>1</v>
      </c>
      <c r="I44" s="22">
        <v>53</v>
      </c>
      <c r="J44" s="22">
        <v>225</v>
      </c>
      <c r="K44" s="21">
        <v>1787</v>
      </c>
      <c r="L44" s="22">
        <v>1583</v>
      </c>
      <c r="M44" s="22">
        <v>7</v>
      </c>
      <c r="N44" s="9"/>
    </row>
    <row r="45" spans="2:14" ht="11.25">
      <c r="B45" s="20" t="s">
        <v>58</v>
      </c>
      <c r="C45" s="18">
        <v>13686</v>
      </c>
      <c r="D45" s="18">
        <f>E45+J45</f>
        <v>11802</v>
      </c>
      <c r="E45" s="19">
        <f>SUM(F45:I45)</f>
        <v>11550</v>
      </c>
      <c r="F45" s="19">
        <v>9515</v>
      </c>
      <c r="G45" s="19">
        <v>1973</v>
      </c>
      <c r="H45" s="19">
        <v>2</v>
      </c>
      <c r="I45" s="19">
        <v>60</v>
      </c>
      <c r="J45" s="19">
        <v>252</v>
      </c>
      <c r="K45" s="18">
        <v>1874</v>
      </c>
      <c r="L45" s="19">
        <v>1704</v>
      </c>
      <c r="M45" s="19">
        <v>2</v>
      </c>
      <c r="N45" s="9"/>
    </row>
    <row r="46" spans="2:14" ht="11.25">
      <c r="B46" s="20" t="s">
        <v>59</v>
      </c>
      <c r="C46" s="18">
        <f aca="true" t="shared" si="6" ref="C46:M46">SUM(C47:C51)</f>
        <v>68465</v>
      </c>
      <c r="D46" s="18">
        <f t="shared" si="6"/>
        <v>59313</v>
      </c>
      <c r="E46" s="19">
        <f t="shared" si="6"/>
        <v>58045</v>
      </c>
      <c r="F46" s="19">
        <f t="shared" si="6"/>
        <v>47603</v>
      </c>
      <c r="G46" s="19">
        <f t="shared" si="6"/>
        <v>10083</v>
      </c>
      <c r="H46" s="19">
        <f t="shared" si="6"/>
        <v>2</v>
      </c>
      <c r="I46" s="19">
        <f t="shared" si="6"/>
        <v>357</v>
      </c>
      <c r="J46" s="19">
        <f t="shared" si="6"/>
        <v>1268</v>
      </c>
      <c r="K46" s="18">
        <f t="shared" si="6"/>
        <v>9116</v>
      </c>
      <c r="L46" s="19">
        <f t="shared" si="6"/>
        <v>8205</v>
      </c>
      <c r="M46" s="19">
        <f t="shared" si="6"/>
        <v>8</v>
      </c>
      <c r="N46" s="9"/>
    </row>
    <row r="47" spans="2:14" ht="11.25">
      <c r="B47" s="3" t="s">
        <v>60</v>
      </c>
      <c r="C47" s="21">
        <v>14315</v>
      </c>
      <c r="D47" s="21">
        <f>E47+J47</f>
        <v>12471</v>
      </c>
      <c r="E47" s="22">
        <f>SUM(F47:I47)</f>
        <v>12211</v>
      </c>
      <c r="F47" s="22">
        <v>9946</v>
      </c>
      <c r="G47" s="22">
        <v>2206</v>
      </c>
      <c r="H47" s="23" t="s">
        <v>24</v>
      </c>
      <c r="I47" s="22">
        <v>59</v>
      </c>
      <c r="J47" s="22">
        <v>260</v>
      </c>
      <c r="K47" s="21">
        <v>1832</v>
      </c>
      <c r="L47" s="22">
        <v>1649</v>
      </c>
      <c r="M47" s="22">
        <v>3</v>
      </c>
      <c r="N47" s="9"/>
    </row>
    <row r="48" spans="2:14" ht="11.25">
      <c r="B48" s="3" t="s">
        <v>61</v>
      </c>
      <c r="C48" s="21">
        <v>15704</v>
      </c>
      <c r="D48" s="21">
        <f>E48+J48</f>
        <v>13681</v>
      </c>
      <c r="E48" s="22">
        <f>SUM(F48:I48)</f>
        <v>13365</v>
      </c>
      <c r="F48" s="22">
        <v>10899</v>
      </c>
      <c r="G48" s="22">
        <v>2376</v>
      </c>
      <c r="H48" s="22">
        <v>1</v>
      </c>
      <c r="I48" s="22">
        <v>89</v>
      </c>
      <c r="J48" s="22">
        <v>316</v>
      </c>
      <c r="K48" s="21">
        <v>2017</v>
      </c>
      <c r="L48" s="22">
        <v>1831</v>
      </c>
      <c r="M48" s="22">
        <v>2</v>
      </c>
      <c r="N48" s="9"/>
    </row>
    <row r="49" spans="2:14" ht="11.25">
      <c r="B49" s="3" t="s">
        <v>62</v>
      </c>
      <c r="C49" s="21">
        <v>15246</v>
      </c>
      <c r="D49" s="21">
        <f>E49+J49</f>
        <v>13149</v>
      </c>
      <c r="E49" s="22">
        <f>SUM(F49:I49)</f>
        <v>12868</v>
      </c>
      <c r="F49" s="22">
        <v>10546</v>
      </c>
      <c r="G49" s="22">
        <v>2227</v>
      </c>
      <c r="H49" s="23" t="s">
        <v>24</v>
      </c>
      <c r="I49" s="22">
        <v>95</v>
      </c>
      <c r="J49" s="22">
        <v>281</v>
      </c>
      <c r="K49" s="21">
        <v>2091</v>
      </c>
      <c r="L49" s="22">
        <v>1867</v>
      </c>
      <c r="M49" s="22">
        <v>1</v>
      </c>
      <c r="N49" s="9"/>
    </row>
    <row r="50" spans="2:14" ht="11.25">
      <c r="B50" s="3" t="s">
        <v>63</v>
      </c>
      <c r="C50" s="21">
        <v>14456</v>
      </c>
      <c r="D50" s="21">
        <f>E50+J50</f>
        <v>12435</v>
      </c>
      <c r="E50" s="22">
        <f>SUM(F50:I50)</f>
        <v>12166</v>
      </c>
      <c r="F50" s="22">
        <v>10022</v>
      </c>
      <c r="G50" s="22">
        <v>2070</v>
      </c>
      <c r="H50" s="23" t="s">
        <v>24</v>
      </c>
      <c r="I50" s="22">
        <v>74</v>
      </c>
      <c r="J50" s="22">
        <v>269</v>
      </c>
      <c r="K50" s="21">
        <v>2013</v>
      </c>
      <c r="L50" s="22">
        <v>1825</v>
      </c>
      <c r="M50" s="22">
        <v>1</v>
      </c>
      <c r="N50" s="9"/>
    </row>
    <row r="51" spans="2:14" ht="11.25">
      <c r="B51" s="20" t="s">
        <v>64</v>
      </c>
      <c r="C51" s="18">
        <v>8744</v>
      </c>
      <c r="D51" s="18">
        <f>E51+J51</f>
        <v>7577</v>
      </c>
      <c r="E51" s="19">
        <f>SUM(F51:I51)</f>
        <v>7435</v>
      </c>
      <c r="F51" s="19">
        <v>6190</v>
      </c>
      <c r="G51" s="19">
        <v>1204</v>
      </c>
      <c r="H51" s="19">
        <v>1</v>
      </c>
      <c r="I51" s="19">
        <v>40</v>
      </c>
      <c r="J51" s="19">
        <v>142</v>
      </c>
      <c r="K51" s="18">
        <v>1163</v>
      </c>
      <c r="L51" s="19">
        <v>1033</v>
      </c>
      <c r="M51" s="19">
        <v>1</v>
      </c>
      <c r="N51" s="9"/>
    </row>
    <row r="52" spans="2:14" ht="11.25">
      <c r="B52" s="20" t="s">
        <v>65</v>
      </c>
      <c r="C52" s="18">
        <f aca="true" t="shared" si="7" ref="C52:M52">SUM(C53:C57)</f>
        <v>57467</v>
      </c>
      <c r="D52" s="18">
        <f t="shared" si="7"/>
        <v>48540</v>
      </c>
      <c r="E52" s="19">
        <f t="shared" si="7"/>
        <v>47508</v>
      </c>
      <c r="F52" s="19">
        <f t="shared" si="7"/>
        <v>39368</v>
      </c>
      <c r="G52" s="19">
        <f t="shared" si="7"/>
        <v>7769</v>
      </c>
      <c r="H52" s="19">
        <f t="shared" si="7"/>
        <v>2</v>
      </c>
      <c r="I52" s="19">
        <f t="shared" si="7"/>
        <v>369</v>
      </c>
      <c r="J52" s="19">
        <f t="shared" si="7"/>
        <v>1032</v>
      </c>
      <c r="K52" s="18">
        <f t="shared" si="7"/>
        <v>8905</v>
      </c>
      <c r="L52" s="19">
        <f t="shared" si="7"/>
        <v>7868</v>
      </c>
      <c r="M52" s="19">
        <f t="shared" si="7"/>
        <v>8</v>
      </c>
      <c r="N52" s="9"/>
    </row>
    <row r="53" spans="2:14" ht="11.25">
      <c r="B53" s="3" t="s">
        <v>66</v>
      </c>
      <c r="C53" s="21">
        <v>9604</v>
      </c>
      <c r="D53" s="21">
        <f>E53+J53</f>
        <v>8294</v>
      </c>
      <c r="E53" s="22">
        <f>SUM(F53:I53)</f>
        <v>8117</v>
      </c>
      <c r="F53" s="22">
        <v>6700</v>
      </c>
      <c r="G53" s="22">
        <v>1358</v>
      </c>
      <c r="H53" s="22">
        <v>1</v>
      </c>
      <c r="I53" s="22">
        <v>58</v>
      </c>
      <c r="J53" s="22">
        <v>177</v>
      </c>
      <c r="K53" s="21">
        <v>1306</v>
      </c>
      <c r="L53" s="22">
        <v>1164</v>
      </c>
      <c r="M53" s="22">
        <v>1</v>
      </c>
      <c r="N53" s="9"/>
    </row>
    <row r="54" spans="2:14" ht="11.25">
      <c r="B54" s="3" t="s">
        <v>67</v>
      </c>
      <c r="C54" s="21">
        <v>12137</v>
      </c>
      <c r="D54" s="21">
        <f>E54+J54</f>
        <v>10300</v>
      </c>
      <c r="E54" s="22">
        <f>SUM(F54:I54)</f>
        <v>10080</v>
      </c>
      <c r="F54" s="22">
        <v>8363</v>
      </c>
      <c r="G54" s="22">
        <v>1632</v>
      </c>
      <c r="H54" s="23" t="s">
        <v>24</v>
      </c>
      <c r="I54" s="22">
        <v>85</v>
      </c>
      <c r="J54" s="22">
        <v>220</v>
      </c>
      <c r="K54" s="21">
        <v>1830</v>
      </c>
      <c r="L54" s="22">
        <v>1626</v>
      </c>
      <c r="M54" s="22">
        <v>1</v>
      </c>
      <c r="N54" s="9"/>
    </row>
    <row r="55" spans="2:14" ht="11.25">
      <c r="B55" s="3" t="s">
        <v>68</v>
      </c>
      <c r="C55" s="21">
        <v>12095</v>
      </c>
      <c r="D55" s="21">
        <f>E55+J55</f>
        <v>10308</v>
      </c>
      <c r="E55" s="22">
        <f>SUM(F55:I55)</f>
        <v>10103</v>
      </c>
      <c r="F55" s="22">
        <v>8346</v>
      </c>
      <c r="G55" s="22">
        <v>1684</v>
      </c>
      <c r="H55" s="22">
        <v>1</v>
      </c>
      <c r="I55" s="22">
        <v>72</v>
      </c>
      <c r="J55" s="22">
        <v>205</v>
      </c>
      <c r="K55" s="21">
        <v>1781</v>
      </c>
      <c r="L55" s="22">
        <v>1577</v>
      </c>
      <c r="M55" s="22">
        <v>3</v>
      </c>
      <c r="N55" s="9"/>
    </row>
    <row r="56" spans="2:14" ht="11.25">
      <c r="B56" s="3" t="s">
        <v>69</v>
      </c>
      <c r="C56" s="21">
        <v>11983</v>
      </c>
      <c r="D56" s="21">
        <f>E56+J56</f>
        <v>10032</v>
      </c>
      <c r="E56" s="22">
        <f>SUM(F56:I56)</f>
        <v>9829</v>
      </c>
      <c r="F56" s="22">
        <v>8195</v>
      </c>
      <c r="G56" s="22">
        <v>1558</v>
      </c>
      <c r="H56" s="23" t="s">
        <v>24</v>
      </c>
      <c r="I56" s="22">
        <v>76</v>
      </c>
      <c r="J56" s="22">
        <v>203</v>
      </c>
      <c r="K56" s="21">
        <v>1949</v>
      </c>
      <c r="L56" s="22">
        <v>1715</v>
      </c>
      <c r="M56" s="22">
        <v>3</v>
      </c>
      <c r="N56" s="9"/>
    </row>
    <row r="57" spans="2:14" ht="11.25">
      <c r="B57" s="20" t="s">
        <v>70</v>
      </c>
      <c r="C57" s="18">
        <v>11648</v>
      </c>
      <c r="D57" s="18">
        <f>E57+J57</f>
        <v>9606</v>
      </c>
      <c r="E57" s="19">
        <f>SUM(F57:I57)</f>
        <v>9379</v>
      </c>
      <c r="F57" s="19">
        <v>7764</v>
      </c>
      <c r="G57" s="19">
        <v>1537</v>
      </c>
      <c r="H57" s="1" t="s">
        <v>24</v>
      </c>
      <c r="I57" s="19">
        <v>78</v>
      </c>
      <c r="J57" s="19">
        <v>227</v>
      </c>
      <c r="K57" s="18">
        <v>2039</v>
      </c>
      <c r="L57" s="19">
        <v>1786</v>
      </c>
      <c r="M57" s="1" t="s">
        <v>24</v>
      </c>
      <c r="N57" s="9"/>
    </row>
    <row r="58" spans="2:14" ht="11.25">
      <c r="B58" s="20" t="s">
        <v>71</v>
      </c>
      <c r="C58" s="18">
        <f aca="true" t="shared" si="8" ref="C58:M58">SUM(C59:C63)</f>
        <v>52378</v>
      </c>
      <c r="D58" s="18">
        <f t="shared" si="8"/>
        <v>41150</v>
      </c>
      <c r="E58" s="19">
        <f t="shared" si="8"/>
        <v>39921</v>
      </c>
      <c r="F58" s="19">
        <f t="shared" si="8"/>
        <v>32876</v>
      </c>
      <c r="G58" s="19">
        <f t="shared" si="8"/>
        <v>6600</v>
      </c>
      <c r="H58" s="19">
        <f t="shared" si="8"/>
        <v>2</v>
      </c>
      <c r="I58" s="19">
        <f t="shared" si="8"/>
        <v>443</v>
      </c>
      <c r="J58" s="19">
        <f t="shared" si="8"/>
        <v>1229</v>
      </c>
      <c r="K58" s="18">
        <f t="shared" si="8"/>
        <v>11206</v>
      </c>
      <c r="L58" s="19">
        <f t="shared" si="8"/>
        <v>9505</v>
      </c>
      <c r="M58" s="19">
        <f t="shared" si="8"/>
        <v>6</v>
      </c>
      <c r="N58" s="9"/>
    </row>
    <row r="59" spans="2:14" ht="11.25">
      <c r="B59" s="3" t="s">
        <v>72</v>
      </c>
      <c r="C59" s="21">
        <v>10848</v>
      </c>
      <c r="D59" s="21">
        <f>E59+J59</f>
        <v>8867</v>
      </c>
      <c r="E59" s="22">
        <f>SUM(F59:I59)</f>
        <v>8635</v>
      </c>
      <c r="F59" s="22">
        <v>7160</v>
      </c>
      <c r="G59" s="22">
        <v>1389</v>
      </c>
      <c r="H59" s="22">
        <v>1</v>
      </c>
      <c r="I59" s="22">
        <v>85</v>
      </c>
      <c r="J59" s="22">
        <v>232</v>
      </c>
      <c r="K59" s="21">
        <v>1976</v>
      </c>
      <c r="L59" s="22">
        <v>1730</v>
      </c>
      <c r="M59" s="22">
        <v>1</v>
      </c>
      <c r="N59" s="9"/>
    </row>
    <row r="60" spans="2:14" ht="11.25">
      <c r="B60" s="3" t="s">
        <v>73</v>
      </c>
      <c r="C60" s="21">
        <v>9850</v>
      </c>
      <c r="D60" s="21">
        <f>E60+J60</f>
        <v>7946</v>
      </c>
      <c r="E60" s="22">
        <f>SUM(F60:I60)</f>
        <v>7731</v>
      </c>
      <c r="F60" s="22">
        <v>6343</v>
      </c>
      <c r="G60" s="22">
        <v>1302</v>
      </c>
      <c r="H60" s="23" t="s">
        <v>24</v>
      </c>
      <c r="I60" s="22">
        <v>86</v>
      </c>
      <c r="J60" s="22">
        <v>215</v>
      </c>
      <c r="K60" s="21">
        <v>1903</v>
      </c>
      <c r="L60" s="22">
        <v>1627</v>
      </c>
      <c r="M60" s="23" t="s">
        <v>24</v>
      </c>
      <c r="N60" s="9"/>
    </row>
    <row r="61" spans="2:14" ht="11.25">
      <c r="B61" s="3" t="s">
        <v>74</v>
      </c>
      <c r="C61" s="21">
        <v>10526</v>
      </c>
      <c r="D61" s="21">
        <f>E61+J61</f>
        <v>8290</v>
      </c>
      <c r="E61" s="22">
        <f>SUM(F61:I61)</f>
        <v>8055</v>
      </c>
      <c r="F61" s="22">
        <v>6617</v>
      </c>
      <c r="G61" s="22">
        <v>1358</v>
      </c>
      <c r="H61" s="22">
        <v>1</v>
      </c>
      <c r="I61" s="22">
        <v>79</v>
      </c>
      <c r="J61" s="22">
        <v>235</v>
      </c>
      <c r="K61" s="21">
        <v>2231</v>
      </c>
      <c r="L61" s="22">
        <v>1905</v>
      </c>
      <c r="M61" s="23" t="s">
        <v>24</v>
      </c>
      <c r="N61" s="9"/>
    </row>
    <row r="62" spans="2:14" ht="11.25">
      <c r="B62" s="3" t="s">
        <v>75</v>
      </c>
      <c r="C62" s="21">
        <v>10693</v>
      </c>
      <c r="D62" s="21">
        <f>E62+J62</f>
        <v>8211</v>
      </c>
      <c r="E62" s="22">
        <f>SUM(F62:I62)</f>
        <v>7950</v>
      </c>
      <c r="F62" s="22">
        <v>6520</v>
      </c>
      <c r="G62" s="22">
        <v>1337</v>
      </c>
      <c r="H62" s="23" t="s">
        <v>24</v>
      </c>
      <c r="I62" s="22">
        <v>93</v>
      </c>
      <c r="J62" s="22">
        <v>261</v>
      </c>
      <c r="K62" s="21">
        <v>2479</v>
      </c>
      <c r="L62" s="22">
        <v>2094</v>
      </c>
      <c r="M62" s="22">
        <v>5</v>
      </c>
      <c r="N62" s="9"/>
    </row>
    <row r="63" spans="2:14" ht="11.25">
      <c r="B63" s="20" t="s">
        <v>76</v>
      </c>
      <c r="C63" s="18">
        <v>10461</v>
      </c>
      <c r="D63" s="18">
        <f>E63+J63</f>
        <v>7836</v>
      </c>
      <c r="E63" s="19">
        <f>SUM(F63:I63)</f>
        <v>7550</v>
      </c>
      <c r="F63" s="19">
        <v>6236</v>
      </c>
      <c r="G63" s="19">
        <v>1214</v>
      </c>
      <c r="H63" s="1" t="s">
        <v>24</v>
      </c>
      <c r="I63" s="19">
        <v>100</v>
      </c>
      <c r="J63" s="19">
        <v>286</v>
      </c>
      <c r="K63" s="18">
        <v>2617</v>
      </c>
      <c r="L63" s="19">
        <v>2149</v>
      </c>
      <c r="M63" s="1" t="s">
        <v>24</v>
      </c>
      <c r="N63" s="9"/>
    </row>
    <row r="64" spans="2:14" ht="11.25">
      <c r="B64" s="20" t="s">
        <v>77</v>
      </c>
      <c r="C64" s="18">
        <f aca="true" t="shared" si="9" ref="C64:M64">SUM(C65:C69)</f>
        <v>52346</v>
      </c>
      <c r="D64" s="18">
        <f t="shared" si="9"/>
        <v>33692</v>
      </c>
      <c r="E64" s="19">
        <f t="shared" si="9"/>
        <v>31698</v>
      </c>
      <c r="F64" s="19">
        <f t="shared" si="9"/>
        <v>25093</v>
      </c>
      <c r="G64" s="19">
        <f t="shared" si="9"/>
        <v>6115</v>
      </c>
      <c r="H64" s="19">
        <f t="shared" si="9"/>
        <v>1</v>
      </c>
      <c r="I64" s="19">
        <f t="shared" si="9"/>
        <v>489</v>
      </c>
      <c r="J64" s="19">
        <f t="shared" si="9"/>
        <v>1994</v>
      </c>
      <c r="K64" s="18">
        <f t="shared" si="9"/>
        <v>18636</v>
      </c>
      <c r="L64" s="19">
        <f t="shared" si="9"/>
        <v>12827</v>
      </c>
      <c r="M64" s="19">
        <f t="shared" si="9"/>
        <v>4</v>
      </c>
      <c r="N64" s="9"/>
    </row>
    <row r="65" spans="2:14" ht="11.25">
      <c r="B65" s="3" t="s">
        <v>78</v>
      </c>
      <c r="C65" s="21">
        <v>10534</v>
      </c>
      <c r="D65" s="21">
        <f>E65+J65</f>
        <v>7357</v>
      </c>
      <c r="E65" s="22">
        <f>SUM(F65:I65)</f>
        <v>6806</v>
      </c>
      <c r="F65" s="22">
        <v>5435</v>
      </c>
      <c r="G65" s="22">
        <v>1270</v>
      </c>
      <c r="H65" s="23" t="s">
        <v>24</v>
      </c>
      <c r="I65" s="22">
        <v>101</v>
      </c>
      <c r="J65" s="22">
        <v>551</v>
      </c>
      <c r="K65" s="21">
        <v>3174</v>
      </c>
      <c r="L65" s="22">
        <v>2452</v>
      </c>
      <c r="M65" s="22">
        <v>1</v>
      </c>
      <c r="N65" s="9"/>
    </row>
    <row r="66" spans="2:14" ht="11.25">
      <c r="B66" s="3" t="s">
        <v>79</v>
      </c>
      <c r="C66" s="21">
        <v>10134</v>
      </c>
      <c r="D66" s="21">
        <f>E66+J66</f>
        <v>6737</v>
      </c>
      <c r="E66" s="22">
        <f>SUM(F66:I66)</f>
        <v>6321</v>
      </c>
      <c r="F66" s="22">
        <v>5059</v>
      </c>
      <c r="G66" s="22">
        <v>1169</v>
      </c>
      <c r="H66" s="23" t="s">
        <v>24</v>
      </c>
      <c r="I66" s="22">
        <v>93</v>
      </c>
      <c r="J66" s="22">
        <v>416</v>
      </c>
      <c r="K66" s="21">
        <v>3391</v>
      </c>
      <c r="L66" s="22">
        <v>2436</v>
      </c>
      <c r="M66" s="22">
        <v>1</v>
      </c>
      <c r="N66" s="9"/>
    </row>
    <row r="67" spans="2:14" ht="11.25">
      <c r="B67" s="3" t="s">
        <v>80</v>
      </c>
      <c r="C67" s="21">
        <v>10526</v>
      </c>
      <c r="D67" s="21">
        <f>E67+J67</f>
        <v>6757</v>
      </c>
      <c r="E67" s="22">
        <f>SUM(F67:I67)</f>
        <v>6413</v>
      </c>
      <c r="F67" s="22">
        <v>5031</v>
      </c>
      <c r="G67" s="22">
        <v>1287</v>
      </c>
      <c r="H67" s="22">
        <v>1</v>
      </c>
      <c r="I67" s="22">
        <v>94</v>
      </c>
      <c r="J67" s="22">
        <v>344</v>
      </c>
      <c r="K67" s="21">
        <v>3766</v>
      </c>
      <c r="L67" s="22">
        <v>2597</v>
      </c>
      <c r="M67" s="22">
        <v>1</v>
      </c>
      <c r="N67" s="9"/>
    </row>
    <row r="68" spans="2:14" ht="11.25">
      <c r="B68" s="3" t="s">
        <v>81</v>
      </c>
      <c r="C68" s="21">
        <v>10494</v>
      </c>
      <c r="D68" s="21">
        <f>E68+J68</f>
        <v>6494</v>
      </c>
      <c r="E68" s="22">
        <f>SUM(F68:I68)</f>
        <v>6148</v>
      </c>
      <c r="F68" s="22">
        <v>4849</v>
      </c>
      <c r="G68" s="22">
        <v>1196</v>
      </c>
      <c r="H68" s="23" t="s">
        <v>24</v>
      </c>
      <c r="I68" s="22">
        <v>103</v>
      </c>
      <c r="J68" s="22">
        <v>346</v>
      </c>
      <c r="K68" s="21">
        <v>3998</v>
      </c>
      <c r="L68" s="22">
        <v>2615</v>
      </c>
      <c r="M68" s="23" t="s">
        <v>24</v>
      </c>
      <c r="N68" s="9"/>
    </row>
    <row r="69" spans="2:14" ht="11.25">
      <c r="B69" s="20" t="s">
        <v>82</v>
      </c>
      <c r="C69" s="18">
        <v>10658</v>
      </c>
      <c r="D69" s="18">
        <f>E69+J69</f>
        <v>6347</v>
      </c>
      <c r="E69" s="19">
        <f>SUM(F69:I69)</f>
        <v>6010</v>
      </c>
      <c r="F69" s="19">
        <v>4719</v>
      </c>
      <c r="G69" s="19">
        <v>1193</v>
      </c>
      <c r="H69" s="1" t="s">
        <v>24</v>
      </c>
      <c r="I69" s="19">
        <v>98</v>
      </c>
      <c r="J69" s="19">
        <v>337</v>
      </c>
      <c r="K69" s="18">
        <v>4307</v>
      </c>
      <c r="L69" s="19">
        <v>2727</v>
      </c>
      <c r="M69" s="19">
        <v>1</v>
      </c>
      <c r="N69" s="9"/>
    </row>
    <row r="70" spans="2:14" ht="11.25">
      <c r="B70" s="20" t="s">
        <v>83</v>
      </c>
      <c r="C70" s="18">
        <f>SUM(C71:C75)</f>
        <v>49443</v>
      </c>
      <c r="D70" s="18">
        <f>SUM(D71:D75)</f>
        <v>24887</v>
      </c>
      <c r="E70" s="19">
        <f>SUM(E71:E75)</f>
        <v>23966</v>
      </c>
      <c r="F70" s="19">
        <f>SUM(F71:F75)</f>
        <v>18251</v>
      </c>
      <c r="G70" s="19">
        <f>SUM(G71:G75)</f>
        <v>5214</v>
      </c>
      <c r="H70" s="1" t="s">
        <v>24</v>
      </c>
      <c r="I70" s="19">
        <f>SUM(I71:I75)</f>
        <v>501</v>
      </c>
      <c r="J70" s="19">
        <f>SUM(J71:J75)</f>
        <v>921</v>
      </c>
      <c r="K70" s="18">
        <f>SUM(K71:K75)</f>
        <v>24542</v>
      </c>
      <c r="L70" s="19">
        <f>SUM(L71:L75)</f>
        <v>12457</v>
      </c>
      <c r="M70" s="19">
        <f>SUM(M71:M75)</f>
        <v>9</v>
      </c>
      <c r="N70" s="9"/>
    </row>
    <row r="71" spans="2:14" ht="11.25">
      <c r="B71" s="3" t="s">
        <v>84</v>
      </c>
      <c r="C71" s="21">
        <v>10290</v>
      </c>
      <c r="D71" s="21">
        <f>E71+J71</f>
        <v>5736</v>
      </c>
      <c r="E71" s="22">
        <f>SUM(F71:I71)</f>
        <v>5430</v>
      </c>
      <c r="F71" s="22">
        <v>4141</v>
      </c>
      <c r="G71" s="22">
        <v>1177</v>
      </c>
      <c r="H71" s="23" t="s">
        <v>24</v>
      </c>
      <c r="I71" s="22">
        <v>112</v>
      </c>
      <c r="J71" s="22">
        <v>306</v>
      </c>
      <c r="K71" s="21">
        <v>4551</v>
      </c>
      <c r="L71" s="22">
        <v>2617</v>
      </c>
      <c r="M71" s="22">
        <v>4</v>
      </c>
      <c r="N71" s="9"/>
    </row>
    <row r="72" spans="2:14" ht="11.25">
      <c r="B72" s="3" t="s">
        <v>85</v>
      </c>
      <c r="C72" s="21">
        <v>10157</v>
      </c>
      <c r="D72" s="21">
        <f>E72+J72</f>
        <v>5342</v>
      </c>
      <c r="E72" s="22">
        <f>SUM(F72:I72)</f>
        <v>5131</v>
      </c>
      <c r="F72" s="22">
        <v>3936</v>
      </c>
      <c r="G72" s="22">
        <v>1081</v>
      </c>
      <c r="H72" s="23" t="s">
        <v>24</v>
      </c>
      <c r="I72" s="22">
        <v>114</v>
      </c>
      <c r="J72" s="22">
        <v>211</v>
      </c>
      <c r="K72" s="21">
        <v>4812</v>
      </c>
      <c r="L72" s="22">
        <v>2604</v>
      </c>
      <c r="M72" s="23" t="s">
        <v>24</v>
      </c>
      <c r="N72" s="9"/>
    </row>
    <row r="73" spans="2:14" ht="11.25">
      <c r="B73" s="3" t="s">
        <v>86</v>
      </c>
      <c r="C73" s="21">
        <v>9897</v>
      </c>
      <c r="D73" s="21">
        <f>E73+J73</f>
        <v>5003</v>
      </c>
      <c r="E73" s="22">
        <f>SUM(F73:I73)</f>
        <v>4818</v>
      </c>
      <c r="F73" s="22">
        <v>3701</v>
      </c>
      <c r="G73" s="22">
        <v>1019</v>
      </c>
      <c r="H73" s="23" t="s">
        <v>24</v>
      </c>
      <c r="I73" s="22">
        <v>98</v>
      </c>
      <c r="J73" s="22">
        <v>185</v>
      </c>
      <c r="K73" s="21">
        <v>4893</v>
      </c>
      <c r="L73" s="22">
        <v>2532</v>
      </c>
      <c r="M73" s="22">
        <v>2</v>
      </c>
      <c r="N73" s="9"/>
    </row>
    <row r="74" spans="2:14" ht="11.25">
      <c r="B74" s="3" t="s">
        <v>87</v>
      </c>
      <c r="C74" s="21">
        <v>9901</v>
      </c>
      <c r="D74" s="21">
        <f>E74+J74</f>
        <v>4670</v>
      </c>
      <c r="E74" s="22">
        <f>SUM(F74:I74)</f>
        <v>4550</v>
      </c>
      <c r="F74" s="22">
        <v>3459</v>
      </c>
      <c r="G74" s="22">
        <v>1006</v>
      </c>
      <c r="H74" s="23" t="s">
        <v>24</v>
      </c>
      <c r="I74" s="22">
        <v>85</v>
      </c>
      <c r="J74" s="22">
        <v>120</v>
      </c>
      <c r="K74" s="21">
        <v>5226</v>
      </c>
      <c r="L74" s="22">
        <v>2514</v>
      </c>
      <c r="M74" s="22">
        <v>3</v>
      </c>
      <c r="N74" s="9"/>
    </row>
    <row r="75" spans="2:14" ht="11.25">
      <c r="B75" s="20" t="s">
        <v>88</v>
      </c>
      <c r="C75" s="18">
        <v>9198</v>
      </c>
      <c r="D75" s="18">
        <f>E75+J75</f>
        <v>4136</v>
      </c>
      <c r="E75" s="19">
        <f>SUM(F75:I75)</f>
        <v>4037</v>
      </c>
      <c r="F75" s="19">
        <v>3014</v>
      </c>
      <c r="G75" s="19">
        <v>931</v>
      </c>
      <c r="H75" s="1" t="s">
        <v>24</v>
      </c>
      <c r="I75" s="19">
        <v>92</v>
      </c>
      <c r="J75" s="19">
        <v>99</v>
      </c>
      <c r="K75" s="18">
        <v>5060</v>
      </c>
      <c r="L75" s="19">
        <v>2190</v>
      </c>
      <c r="M75" s="1" t="s">
        <v>24</v>
      </c>
      <c r="N75" s="9"/>
    </row>
    <row r="76" spans="2:14" ht="11.25">
      <c r="B76" s="20" t="s">
        <v>89</v>
      </c>
      <c r="C76" s="18">
        <f>SUM(C77:C81)</f>
        <v>38947</v>
      </c>
      <c r="D76" s="18">
        <f>SUM(D77:D81)</f>
        <v>14192</v>
      </c>
      <c r="E76" s="19">
        <f>SUM(E77:E81)</f>
        <v>13908</v>
      </c>
      <c r="F76" s="19">
        <f>SUM(F77:F81)</f>
        <v>10010</v>
      </c>
      <c r="G76" s="19">
        <f>SUM(G77:G81)</f>
        <v>3611</v>
      </c>
      <c r="H76" s="1" t="s">
        <v>24</v>
      </c>
      <c r="I76" s="19">
        <f>SUM(I77:I81)</f>
        <v>287</v>
      </c>
      <c r="J76" s="19">
        <f>SUM(J77:J81)</f>
        <v>284</v>
      </c>
      <c r="K76" s="18">
        <f>SUM(K77:K81)</f>
        <v>24733</v>
      </c>
      <c r="L76" s="19">
        <f>SUM(L77:L81)</f>
        <v>9462</v>
      </c>
      <c r="M76" s="19">
        <f>SUM(M77:M81)</f>
        <v>5</v>
      </c>
      <c r="N76" s="9"/>
    </row>
    <row r="77" spans="2:14" ht="11.25">
      <c r="B77" s="3" t="s">
        <v>90</v>
      </c>
      <c r="C77" s="21">
        <v>9131</v>
      </c>
      <c r="D77" s="21">
        <f>E77+J77</f>
        <v>3758</v>
      </c>
      <c r="E77" s="22">
        <f>SUM(F77:I77)</f>
        <v>3669</v>
      </c>
      <c r="F77" s="22">
        <v>2700</v>
      </c>
      <c r="G77" s="22">
        <v>898</v>
      </c>
      <c r="H77" s="23" t="s">
        <v>24</v>
      </c>
      <c r="I77" s="22">
        <v>71</v>
      </c>
      <c r="J77" s="22">
        <v>89</v>
      </c>
      <c r="K77" s="21">
        <v>5370</v>
      </c>
      <c r="L77" s="22">
        <v>2249</v>
      </c>
      <c r="M77" s="22">
        <v>1</v>
      </c>
      <c r="N77" s="9"/>
    </row>
    <row r="78" spans="2:14" ht="11.25">
      <c r="B78" s="3" t="s">
        <v>91</v>
      </c>
      <c r="C78" s="21">
        <v>8494</v>
      </c>
      <c r="D78" s="21">
        <f>E78+J78</f>
        <v>3330</v>
      </c>
      <c r="E78" s="22">
        <f>SUM(F78:I78)</f>
        <v>3256</v>
      </c>
      <c r="F78" s="22">
        <v>2340</v>
      </c>
      <c r="G78" s="22">
        <v>849</v>
      </c>
      <c r="H78" s="23" t="s">
        <v>24</v>
      </c>
      <c r="I78" s="22">
        <v>67</v>
      </c>
      <c r="J78" s="22">
        <v>74</v>
      </c>
      <c r="K78" s="21">
        <v>5158</v>
      </c>
      <c r="L78" s="22">
        <v>2059</v>
      </c>
      <c r="M78" s="22">
        <v>1</v>
      </c>
      <c r="N78" s="9"/>
    </row>
    <row r="79" spans="2:14" ht="11.25">
      <c r="B79" s="3" t="s">
        <v>92</v>
      </c>
      <c r="C79" s="21">
        <v>7527</v>
      </c>
      <c r="D79" s="21">
        <f>E79+J79</f>
        <v>2656</v>
      </c>
      <c r="E79" s="22">
        <f>SUM(F79:I79)</f>
        <v>2606</v>
      </c>
      <c r="F79" s="22">
        <v>1865</v>
      </c>
      <c r="G79" s="22">
        <v>686</v>
      </c>
      <c r="H79" s="23" t="s">
        <v>24</v>
      </c>
      <c r="I79" s="22">
        <v>55</v>
      </c>
      <c r="J79" s="22">
        <v>50</v>
      </c>
      <c r="K79" s="21">
        <v>4869</v>
      </c>
      <c r="L79" s="22">
        <v>1913</v>
      </c>
      <c r="M79" s="22">
        <v>1</v>
      </c>
      <c r="N79" s="9"/>
    </row>
    <row r="80" spans="2:14" ht="11.25">
      <c r="B80" s="3" t="s">
        <v>93</v>
      </c>
      <c r="C80" s="21">
        <v>7076</v>
      </c>
      <c r="D80" s="21">
        <f>E80+J80</f>
        <v>2397</v>
      </c>
      <c r="E80" s="22">
        <f>SUM(F80:I80)</f>
        <v>2347</v>
      </c>
      <c r="F80" s="22">
        <v>1658</v>
      </c>
      <c r="G80" s="22">
        <v>640</v>
      </c>
      <c r="H80" s="23" t="s">
        <v>24</v>
      </c>
      <c r="I80" s="22">
        <v>49</v>
      </c>
      <c r="J80" s="22">
        <v>50</v>
      </c>
      <c r="K80" s="21">
        <v>4673</v>
      </c>
      <c r="L80" s="22">
        <v>1658</v>
      </c>
      <c r="M80" s="23" t="s">
        <v>24</v>
      </c>
      <c r="N80" s="9"/>
    </row>
    <row r="81" spans="2:14" ht="11.25">
      <c r="B81" s="20" t="s">
        <v>94</v>
      </c>
      <c r="C81" s="18">
        <v>6719</v>
      </c>
      <c r="D81" s="18">
        <f>E81+J81</f>
        <v>2051</v>
      </c>
      <c r="E81" s="19">
        <f>SUM(F81:I81)</f>
        <v>2030</v>
      </c>
      <c r="F81" s="19">
        <v>1447</v>
      </c>
      <c r="G81" s="19">
        <v>538</v>
      </c>
      <c r="H81" s="1" t="s">
        <v>24</v>
      </c>
      <c r="I81" s="19">
        <v>45</v>
      </c>
      <c r="J81" s="19">
        <v>21</v>
      </c>
      <c r="K81" s="18">
        <v>4663</v>
      </c>
      <c r="L81" s="19">
        <v>1583</v>
      </c>
      <c r="M81" s="19">
        <v>2</v>
      </c>
      <c r="N81" s="9"/>
    </row>
    <row r="82" spans="2:14" ht="11.25">
      <c r="B82" s="20" t="s">
        <v>95</v>
      </c>
      <c r="C82" s="18">
        <f>SUM(C83:C87)</f>
        <v>28610</v>
      </c>
      <c r="D82" s="18">
        <f>SUM(D83:D87)</f>
        <v>7128</v>
      </c>
      <c r="E82" s="19">
        <f>SUM(E83:E87)</f>
        <v>7039</v>
      </c>
      <c r="F82" s="19">
        <f>SUM(F83:F87)</f>
        <v>5077</v>
      </c>
      <c r="G82" s="19">
        <f>SUM(G83:G87)</f>
        <v>1766</v>
      </c>
      <c r="H82" s="1" t="s">
        <v>24</v>
      </c>
      <c r="I82" s="19">
        <f>SUM(I83:I87)</f>
        <v>196</v>
      </c>
      <c r="J82" s="19">
        <f>SUM(J83:J87)</f>
        <v>89</v>
      </c>
      <c r="K82" s="18">
        <f>SUM(K83:K87)</f>
        <v>21451</v>
      </c>
      <c r="L82" s="19">
        <f>SUM(L83:L87)</f>
        <v>5880</v>
      </c>
      <c r="M82" s="19">
        <f>SUM(M83:M87)</f>
        <v>3</v>
      </c>
      <c r="N82" s="9"/>
    </row>
    <row r="83" spans="2:14" ht="11.25">
      <c r="B83" s="3" t="s">
        <v>96</v>
      </c>
      <c r="C83" s="21">
        <v>6997</v>
      </c>
      <c r="D83" s="21">
        <f>E83+J83</f>
        <v>2065</v>
      </c>
      <c r="E83" s="22">
        <f>SUM(F83:I83)</f>
        <v>2040</v>
      </c>
      <c r="F83" s="22">
        <v>1495</v>
      </c>
      <c r="G83" s="22">
        <v>497</v>
      </c>
      <c r="H83" s="23" t="s">
        <v>24</v>
      </c>
      <c r="I83" s="22">
        <v>48</v>
      </c>
      <c r="J83" s="22">
        <v>25</v>
      </c>
      <c r="K83" s="21">
        <v>4927</v>
      </c>
      <c r="L83" s="22">
        <v>1557</v>
      </c>
      <c r="M83" s="22">
        <v>1</v>
      </c>
      <c r="N83" s="9"/>
    </row>
    <row r="84" spans="2:14" ht="11.25">
      <c r="B84" s="3" t="s">
        <v>97</v>
      </c>
      <c r="C84" s="21">
        <v>5525</v>
      </c>
      <c r="D84" s="21">
        <f>E84+J84</f>
        <v>1440</v>
      </c>
      <c r="E84" s="22">
        <f>SUM(F84:I84)</f>
        <v>1420</v>
      </c>
      <c r="F84" s="22">
        <v>1010</v>
      </c>
      <c r="G84" s="22">
        <v>369</v>
      </c>
      <c r="H84" s="23" t="s">
        <v>24</v>
      </c>
      <c r="I84" s="22">
        <v>41</v>
      </c>
      <c r="J84" s="22">
        <v>20</v>
      </c>
      <c r="K84" s="21">
        <v>4080</v>
      </c>
      <c r="L84" s="22">
        <v>1193</v>
      </c>
      <c r="M84" s="22">
        <v>1</v>
      </c>
      <c r="N84" s="9"/>
    </row>
    <row r="85" spans="2:14" ht="11.25">
      <c r="B85" s="3" t="s">
        <v>98</v>
      </c>
      <c r="C85" s="21">
        <v>5731</v>
      </c>
      <c r="D85" s="21">
        <f>E85+J85</f>
        <v>1425</v>
      </c>
      <c r="E85" s="22">
        <f>SUM(F85:I85)</f>
        <v>1410</v>
      </c>
      <c r="F85" s="22">
        <v>985</v>
      </c>
      <c r="G85" s="22">
        <v>376</v>
      </c>
      <c r="H85" s="23" t="s">
        <v>24</v>
      </c>
      <c r="I85" s="22">
        <v>49</v>
      </c>
      <c r="J85" s="22">
        <v>15</v>
      </c>
      <c r="K85" s="21">
        <v>4298</v>
      </c>
      <c r="L85" s="22">
        <v>1235</v>
      </c>
      <c r="M85" s="22">
        <v>1</v>
      </c>
      <c r="N85" s="9"/>
    </row>
    <row r="86" spans="2:14" ht="11.25">
      <c r="B86" s="3" t="s">
        <v>99</v>
      </c>
      <c r="C86" s="21">
        <v>5249</v>
      </c>
      <c r="D86" s="21">
        <f>E86+J86</f>
        <v>1162</v>
      </c>
      <c r="E86" s="22">
        <f>SUM(F86:I86)</f>
        <v>1149</v>
      </c>
      <c r="F86" s="22">
        <v>840</v>
      </c>
      <c r="G86" s="22">
        <v>277</v>
      </c>
      <c r="H86" s="23" t="s">
        <v>24</v>
      </c>
      <c r="I86" s="22">
        <v>32</v>
      </c>
      <c r="J86" s="22">
        <v>13</v>
      </c>
      <c r="K86" s="21">
        <v>4080</v>
      </c>
      <c r="L86" s="22">
        <v>980</v>
      </c>
      <c r="M86" s="23" t="s">
        <v>24</v>
      </c>
      <c r="N86" s="9"/>
    </row>
    <row r="87" spans="2:14" ht="11.25">
      <c r="B87" s="20" t="s">
        <v>100</v>
      </c>
      <c r="C87" s="18">
        <v>5108</v>
      </c>
      <c r="D87" s="18">
        <f>E87+J87</f>
        <v>1036</v>
      </c>
      <c r="E87" s="19">
        <f>SUM(F87:I87)</f>
        <v>1020</v>
      </c>
      <c r="F87" s="19">
        <v>747</v>
      </c>
      <c r="G87" s="19">
        <v>247</v>
      </c>
      <c r="H87" s="1" t="s">
        <v>24</v>
      </c>
      <c r="I87" s="19">
        <v>26</v>
      </c>
      <c r="J87" s="19">
        <v>16</v>
      </c>
      <c r="K87" s="18">
        <v>4066</v>
      </c>
      <c r="L87" s="19">
        <v>915</v>
      </c>
      <c r="M87" s="1" t="s">
        <v>24</v>
      </c>
      <c r="N87" s="9"/>
    </row>
    <row r="88" spans="2:14" ht="11.25">
      <c r="B88" s="20" t="s">
        <v>101</v>
      </c>
      <c r="C88" s="18">
        <f>SUM(C89:C93)</f>
        <v>19964</v>
      </c>
      <c r="D88" s="18">
        <f>SUM(D89:D93)</f>
        <v>2718</v>
      </c>
      <c r="E88" s="19">
        <f>SUM(E89:E93)</f>
        <v>2696</v>
      </c>
      <c r="F88" s="19">
        <f>SUM(F89:F93)</f>
        <v>1947</v>
      </c>
      <c r="G88" s="19">
        <f>SUM(G89:G93)</f>
        <v>656</v>
      </c>
      <c r="H88" s="1" t="s">
        <v>24</v>
      </c>
      <c r="I88" s="19">
        <f>SUM(I89:I93)</f>
        <v>93</v>
      </c>
      <c r="J88" s="19">
        <f>SUM(J89:J93)</f>
        <v>22</v>
      </c>
      <c r="K88" s="18">
        <f>SUM(K89:K93)</f>
        <v>17193</v>
      </c>
      <c r="L88" s="19">
        <f>SUM(L89:L93)</f>
        <v>2866</v>
      </c>
      <c r="M88" s="19">
        <f>SUM(M89:M93)</f>
        <v>2</v>
      </c>
      <c r="N88" s="9"/>
    </row>
    <row r="89" spans="2:14" ht="11.25">
      <c r="B89" s="3" t="s">
        <v>102</v>
      </c>
      <c r="C89" s="21">
        <v>4564</v>
      </c>
      <c r="D89" s="21">
        <f>E89+J89</f>
        <v>770</v>
      </c>
      <c r="E89" s="22">
        <f>SUM(F89:I89)</f>
        <v>765</v>
      </c>
      <c r="F89" s="22">
        <v>563</v>
      </c>
      <c r="G89" s="22">
        <v>178</v>
      </c>
      <c r="H89" s="23" t="s">
        <v>24</v>
      </c>
      <c r="I89" s="22">
        <v>24</v>
      </c>
      <c r="J89" s="22">
        <v>5</v>
      </c>
      <c r="K89" s="21">
        <v>3785</v>
      </c>
      <c r="L89" s="22">
        <v>820</v>
      </c>
      <c r="M89" s="22">
        <v>2</v>
      </c>
      <c r="N89" s="9"/>
    </row>
    <row r="90" spans="2:14" ht="11.25">
      <c r="B90" s="3" t="s">
        <v>103</v>
      </c>
      <c r="C90" s="21">
        <v>4647</v>
      </c>
      <c r="D90" s="21">
        <f>E90+J90</f>
        <v>703</v>
      </c>
      <c r="E90" s="22">
        <f>SUM(F90:I90)</f>
        <v>697</v>
      </c>
      <c r="F90" s="22">
        <v>510</v>
      </c>
      <c r="G90" s="22">
        <v>166</v>
      </c>
      <c r="H90" s="23" t="s">
        <v>24</v>
      </c>
      <c r="I90" s="22">
        <v>21</v>
      </c>
      <c r="J90" s="22">
        <v>6</v>
      </c>
      <c r="K90" s="21">
        <v>3931</v>
      </c>
      <c r="L90" s="22">
        <v>690</v>
      </c>
      <c r="M90" s="23" t="s">
        <v>24</v>
      </c>
      <c r="N90" s="9"/>
    </row>
    <row r="91" spans="2:14" ht="11.25">
      <c r="B91" s="3" t="s">
        <v>104</v>
      </c>
      <c r="C91" s="21">
        <v>4043</v>
      </c>
      <c r="D91" s="21">
        <f>E91+J91</f>
        <v>546</v>
      </c>
      <c r="E91" s="22">
        <f>SUM(F91:I91)</f>
        <v>541</v>
      </c>
      <c r="F91" s="22">
        <v>371</v>
      </c>
      <c r="G91" s="22">
        <v>149</v>
      </c>
      <c r="H91" s="23" t="s">
        <v>24</v>
      </c>
      <c r="I91" s="22">
        <v>21</v>
      </c>
      <c r="J91" s="22">
        <v>5</v>
      </c>
      <c r="K91" s="21">
        <v>3485</v>
      </c>
      <c r="L91" s="22">
        <v>607</v>
      </c>
      <c r="M91" s="23" t="s">
        <v>24</v>
      </c>
      <c r="N91" s="9"/>
    </row>
    <row r="92" spans="2:14" ht="11.25">
      <c r="B92" s="3" t="s">
        <v>105</v>
      </c>
      <c r="C92" s="21">
        <v>3582</v>
      </c>
      <c r="D92" s="21">
        <f>E92+J92</f>
        <v>433</v>
      </c>
      <c r="E92" s="22">
        <f>SUM(F92:I92)</f>
        <v>432</v>
      </c>
      <c r="F92" s="22">
        <v>320</v>
      </c>
      <c r="G92" s="22">
        <v>95</v>
      </c>
      <c r="H92" s="23" t="s">
        <v>24</v>
      </c>
      <c r="I92" s="22">
        <v>17</v>
      </c>
      <c r="J92" s="22">
        <v>1</v>
      </c>
      <c r="K92" s="21">
        <v>3136</v>
      </c>
      <c r="L92" s="22">
        <v>423</v>
      </c>
      <c r="M92" s="23" t="s">
        <v>24</v>
      </c>
      <c r="N92" s="9"/>
    </row>
    <row r="93" spans="2:14" ht="11.25">
      <c r="B93" s="20" t="s">
        <v>106</v>
      </c>
      <c r="C93" s="18">
        <v>3128</v>
      </c>
      <c r="D93" s="18">
        <f>E93+J93</f>
        <v>266</v>
      </c>
      <c r="E93" s="19">
        <f>SUM(F93:I93)</f>
        <v>261</v>
      </c>
      <c r="F93" s="19">
        <v>183</v>
      </c>
      <c r="G93" s="19">
        <v>68</v>
      </c>
      <c r="H93" s="1" t="s">
        <v>24</v>
      </c>
      <c r="I93" s="19">
        <v>10</v>
      </c>
      <c r="J93" s="19">
        <v>5</v>
      </c>
      <c r="K93" s="18">
        <v>2856</v>
      </c>
      <c r="L93" s="19">
        <v>326</v>
      </c>
      <c r="M93" s="1" t="s">
        <v>24</v>
      </c>
      <c r="N93" s="9"/>
    </row>
    <row r="94" spans="2:14" ht="11.25">
      <c r="B94" s="20" t="s">
        <v>107</v>
      </c>
      <c r="C94" s="18">
        <v>14184</v>
      </c>
      <c r="D94" s="18">
        <v>829</v>
      </c>
      <c r="E94" s="19">
        <v>819</v>
      </c>
      <c r="F94" s="19">
        <v>604</v>
      </c>
      <c r="G94" s="19">
        <v>173</v>
      </c>
      <c r="H94" s="1" t="s">
        <v>24</v>
      </c>
      <c r="I94" s="19">
        <v>42</v>
      </c>
      <c r="J94" s="19">
        <v>10</v>
      </c>
      <c r="K94" s="18">
        <v>13298</v>
      </c>
      <c r="L94" s="19">
        <v>960</v>
      </c>
      <c r="M94" s="19">
        <v>4</v>
      </c>
      <c r="N94" s="9"/>
    </row>
    <row r="95" spans="2:14" ht="11.25">
      <c r="B95" s="9"/>
      <c r="C95" s="9"/>
      <c r="D95" s="9"/>
      <c r="K95" s="9"/>
      <c r="N95" s="9"/>
    </row>
    <row r="96" spans="2:14" ht="11.25">
      <c r="B96" s="3" t="s">
        <v>108</v>
      </c>
      <c r="C96" s="9"/>
      <c r="D96" s="9"/>
      <c r="K96" s="9"/>
      <c r="N96" s="9"/>
    </row>
    <row r="97" spans="2:14" ht="11.25">
      <c r="B97" s="3" t="s">
        <v>109</v>
      </c>
      <c r="C97" s="21">
        <v>584721</v>
      </c>
      <c r="D97" s="21">
        <f>E97+J97</f>
        <v>429137</v>
      </c>
      <c r="E97" s="22">
        <f>SUM(F97:I97)</f>
        <v>414018</v>
      </c>
      <c r="F97" s="22">
        <v>348890</v>
      </c>
      <c r="G97" s="22">
        <v>56971</v>
      </c>
      <c r="H97" s="22">
        <v>4694</v>
      </c>
      <c r="I97" s="22">
        <v>3463</v>
      </c>
      <c r="J97" s="22">
        <v>15119</v>
      </c>
      <c r="K97" s="21">
        <v>155023</v>
      </c>
      <c r="L97" s="22">
        <v>81542</v>
      </c>
      <c r="M97" s="22">
        <v>60729</v>
      </c>
      <c r="N97" s="9"/>
    </row>
    <row r="98" spans="2:14" ht="11.25">
      <c r="B98" s="3" t="s">
        <v>110</v>
      </c>
      <c r="C98" s="21">
        <v>151148</v>
      </c>
      <c r="D98" s="21">
        <f>E98+J98</f>
        <v>49754</v>
      </c>
      <c r="E98" s="22">
        <f>SUM(F98:I98)</f>
        <v>48428</v>
      </c>
      <c r="F98" s="22">
        <v>35889</v>
      </c>
      <c r="G98" s="22">
        <v>11420</v>
      </c>
      <c r="H98" s="23" t="s">
        <v>24</v>
      </c>
      <c r="I98" s="22">
        <v>1119</v>
      </c>
      <c r="J98" s="22">
        <v>1326</v>
      </c>
      <c r="K98" s="21">
        <v>101217</v>
      </c>
      <c r="L98" s="22">
        <v>31625</v>
      </c>
      <c r="M98" s="22">
        <v>23</v>
      </c>
      <c r="N98" s="9"/>
    </row>
    <row r="99" spans="2:14" ht="11.25">
      <c r="B99" s="3" t="s">
        <v>111</v>
      </c>
      <c r="C99" s="21">
        <v>88390</v>
      </c>
      <c r="D99" s="21">
        <f>E99+J99</f>
        <v>39079</v>
      </c>
      <c r="E99" s="22">
        <f>SUM(F99:I99)</f>
        <v>37874</v>
      </c>
      <c r="F99" s="22">
        <v>28261</v>
      </c>
      <c r="G99" s="22">
        <v>8825</v>
      </c>
      <c r="H99" s="23" t="s">
        <v>24</v>
      </c>
      <c r="I99" s="22">
        <v>788</v>
      </c>
      <c r="J99" s="22">
        <v>1205</v>
      </c>
      <c r="K99" s="21">
        <v>49275</v>
      </c>
      <c r="L99" s="22">
        <v>21919</v>
      </c>
      <c r="M99" s="22">
        <v>14</v>
      </c>
      <c r="N99" s="9"/>
    </row>
    <row r="100" spans="2:14" ht="11.25">
      <c r="B100" s="20" t="s">
        <v>112</v>
      </c>
      <c r="C100" s="18">
        <v>62758</v>
      </c>
      <c r="D100" s="18">
        <f>E100+J100</f>
        <v>10675</v>
      </c>
      <c r="E100" s="19">
        <f>SUM(F100:I100)</f>
        <v>10554</v>
      </c>
      <c r="F100" s="19">
        <v>7628</v>
      </c>
      <c r="G100" s="19">
        <v>2595</v>
      </c>
      <c r="H100" s="1" t="s">
        <v>24</v>
      </c>
      <c r="I100" s="19">
        <v>331</v>
      </c>
      <c r="J100" s="19">
        <v>121</v>
      </c>
      <c r="K100" s="18">
        <v>51942</v>
      </c>
      <c r="L100" s="19">
        <v>9706</v>
      </c>
      <c r="M100" s="19">
        <v>9</v>
      </c>
      <c r="N100" s="9"/>
    </row>
    <row r="101" ht="11.25">
      <c r="B101" s="23" t="s">
        <v>113</v>
      </c>
    </row>
  </sheetData>
  <hyperlinks>
    <hyperlink ref="A1" r:id="rId1" display="http://www.pref.yamanashi.jp/toukei_2/HP/koku00.html"/>
  </hyperlinks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労働力状態８区分年齢各歳</dc:title>
  <dc:subject>「国勢調査」（平成7年）</dc:subject>
  <dc:creator/>
  <cp:keywords/>
  <dc:description/>
  <cp:lastModifiedBy>山梨県統計調査課</cp:lastModifiedBy>
  <dcterms:created xsi:type="dcterms:W3CDTF">1996-10-29T07:19:01Z</dcterms:created>
  <dcterms:modified xsi:type="dcterms:W3CDTF">2009-02-05T01:16:06Z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